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Legislation\Potable Water\"/>
    </mc:Choice>
  </mc:AlternateContent>
  <xr:revisionPtr revIDLastSave="0" documentId="8_{54665124-12F7-43E0-AAC4-32ECF13AAEB7}" xr6:coauthVersionLast="47" xr6:coauthVersionMax="47" xr10:uidLastSave="{00000000-0000-0000-0000-000000000000}"/>
  <bookViews>
    <workbookView xWindow="-110" yWindow="-110" windowWidth="19420" windowHeight="10300" tabRatio="690" xr2:uid="{00000000-000D-0000-FFFF-FFFF00000000}"/>
  </bookViews>
  <sheets>
    <sheet name="Instructions" sheetId="5" r:id="rId1"/>
    <sheet name="#1 - Facility Info" sheetId="3" r:id="rId2"/>
    <sheet name="#2 - Sample and Action Tracker" sheetId="1" r:id="rId3"/>
    <sheet name="#3 - State Report - Auto-Calc" sheetId="6" r:id="rId4"/>
    <sheet name="#4 - Glossary" sheetId="7" r:id="rId5"/>
    <sheet name="VDOE Drop Downs" sheetId="12" state="hidden" r:id="rId6"/>
    <sheet name="Table1" sheetId="11" state="hidden" r:id="rId7"/>
    <sheet name="HIDE DROP DOWNS" sheetId="4" state="hidden" r:id="rId8"/>
    <sheet name="EXTRA DROP DOWNS" sheetId="9" state="hidden" r:id="rId9"/>
  </sheets>
  <definedNames>
    <definedName name="ExternalData_1" localSheetId="6" hidden="1">Table1!$A$1:$A$2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6" l="1"/>
  <c r="G6" i="6"/>
  <c r="E6" i="6"/>
  <c r="B6" i="6"/>
  <c r="A6" i="6"/>
  <c r="F3" i="4" l="1"/>
  <c r="F6" i="6"/>
  <c r="C6" i="6" l="1"/>
  <c r="N11" i="1"/>
  <c r="H2" i="4" l="1"/>
  <c r="I2" i="4"/>
  <c r="R2" i="4"/>
  <c r="N16" i="1"/>
  <c r="I7" i="4" s="1"/>
  <c r="R3" i="4" l="1"/>
  <c r="R4"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55" i="4"/>
  <c r="R156" i="4"/>
  <c r="R157" i="4"/>
  <c r="R158" i="4"/>
  <c r="R159" i="4"/>
  <c r="R160" i="4"/>
  <c r="R161" i="4"/>
  <c r="R162" i="4"/>
  <c r="R163" i="4"/>
  <c r="R164" i="4"/>
  <c r="R165" i="4"/>
  <c r="R166" i="4"/>
  <c r="R167" i="4"/>
  <c r="R168"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194" i="4"/>
  <c r="R195" i="4"/>
  <c r="R196" i="4"/>
  <c r="R197" i="4"/>
  <c r="R198" i="4"/>
  <c r="R199" i="4"/>
  <c r="R200" i="4"/>
  <c r="R201" i="4"/>
  <c r="R202" i="4"/>
  <c r="R203" i="4"/>
  <c r="R204" i="4"/>
  <c r="R205" i="4"/>
  <c r="R206" i="4"/>
  <c r="R207" i="4"/>
  <c r="R208" i="4"/>
  <c r="R209" i="4"/>
  <c r="R210" i="4"/>
  <c r="R211" i="4"/>
  <c r="R212" i="4"/>
  <c r="R213" i="4"/>
  <c r="R214" i="4"/>
  <c r="R215" i="4"/>
  <c r="R216" i="4"/>
  <c r="R217" i="4"/>
  <c r="R218" i="4"/>
  <c r="R219" i="4"/>
  <c r="R220" i="4"/>
  <c r="R221" i="4"/>
  <c r="R222" i="4"/>
  <c r="R223" i="4"/>
  <c r="R224" i="4"/>
  <c r="R225" i="4"/>
  <c r="R226" i="4"/>
  <c r="R227" i="4"/>
  <c r="R228" i="4"/>
  <c r="R229" i="4"/>
  <c r="R230" i="4"/>
  <c r="R231" i="4"/>
  <c r="R232" i="4"/>
  <c r="R233" i="4"/>
  <c r="R234" i="4"/>
  <c r="R235" i="4"/>
  <c r="R236" i="4"/>
  <c r="R237" i="4"/>
  <c r="R238" i="4"/>
  <c r="R239" i="4"/>
  <c r="R240" i="4"/>
  <c r="R241" i="4"/>
  <c r="R242" i="4"/>
  <c r="R243" i="4"/>
  <c r="R244" i="4"/>
  <c r="R245" i="4"/>
  <c r="R246" i="4"/>
  <c r="R247" i="4"/>
  <c r="R248" i="4"/>
  <c r="R249" i="4"/>
  <c r="R250" i="4"/>
  <c r="R251" i="4"/>
  <c r="S3" i="4"/>
  <c r="S4"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123" i="4"/>
  <c r="S124" i="4"/>
  <c r="S125" i="4"/>
  <c r="S126" i="4"/>
  <c r="S127" i="4"/>
  <c r="S128" i="4"/>
  <c r="S129" i="4"/>
  <c r="S130" i="4"/>
  <c r="S131" i="4"/>
  <c r="S132" i="4"/>
  <c r="S133" i="4"/>
  <c r="S134" i="4"/>
  <c r="S135" i="4"/>
  <c r="S136" i="4"/>
  <c r="S137" i="4"/>
  <c r="S138" i="4"/>
  <c r="S139" i="4"/>
  <c r="S140" i="4"/>
  <c r="S141" i="4"/>
  <c r="S142" i="4"/>
  <c r="S143" i="4"/>
  <c r="S144" i="4"/>
  <c r="S145" i="4"/>
  <c r="S146" i="4"/>
  <c r="S147" i="4"/>
  <c r="S148" i="4"/>
  <c r="S149" i="4"/>
  <c r="S150" i="4"/>
  <c r="S151" i="4"/>
  <c r="S152" i="4"/>
  <c r="S153" i="4"/>
  <c r="S154" i="4"/>
  <c r="S155" i="4"/>
  <c r="S156" i="4"/>
  <c r="S157" i="4"/>
  <c r="S158" i="4"/>
  <c r="S159" i="4"/>
  <c r="S160" i="4"/>
  <c r="S161" i="4"/>
  <c r="S162" i="4"/>
  <c r="S163" i="4"/>
  <c r="S164" i="4"/>
  <c r="S165" i="4"/>
  <c r="S166" i="4"/>
  <c r="S167" i="4"/>
  <c r="S168" i="4"/>
  <c r="S169" i="4"/>
  <c r="S170" i="4"/>
  <c r="S171" i="4"/>
  <c r="S172" i="4"/>
  <c r="S173" i="4"/>
  <c r="S174" i="4"/>
  <c r="S175" i="4"/>
  <c r="S176" i="4"/>
  <c r="S177" i="4"/>
  <c r="S178" i="4"/>
  <c r="S179" i="4"/>
  <c r="S180" i="4"/>
  <c r="S181" i="4"/>
  <c r="S182" i="4"/>
  <c r="S183" i="4"/>
  <c r="S184" i="4"/>
  <c r="S185" i="4"/>
  <c r="S186" i="4"/>
  <c r="S187" i="4"/>
  <c r="S188" i="4"/>
  <c r="S189" i="4"/>
  <c r="S190" i="4"/>
  <c r="S191" i="4"/>
  <c r="S192" i="4"/>
  <c r="S193" i="4"/>
  <c r="S194" i="4"/>
  <c r="S195" i="4"/>
  <c r="S196" i="4"/>
  <c r="S197" i="4"/>
  <c r="S198" i="4"/>
  <c r="S199" i="4"/>
  <c r="S200" i="4"/>
  <c r="S201" i="4"/>
  <c r="S202" i="4"/>
  <c r="S203" i="4"/>
  <c r="S204" i="4"/>
  <c r="S205" i="4"/>
  <c r="S206" i="4"/>
  <c r="S207" i="4"/>
  <c r="S208" i="4"/>
  <c r="S209" i="4"/>
  <c r="S210" i="4"/>
  <c r="S211" i="4"/>
  <c r="S212" i="4"/>
  <c r="S213" i="4"/>
  <c r="S214" i="4"/>
  <c r="S215" i="4"/>
  <c r="S216" i="4"/>
  <c r="S217" i="4"/>
  <c r="S218" i="4"/>
  <c r="S219" i="4"/>
  <c r="S220" i="4"/>
  <c r="S221" i="4"/>
  <c r="S222" i="4"/>
  <c r="S223" i="4"/>
  <c r="S224" i="4"/>
  <c r="S225" i="4"/>
  <c r="S226" i="4"/>
  <c r="S227" i="4"/>
  <c r="S228" i="4"/>
  <c r="S229" i="4"/>
  <c r="S230" i="4"/>
  <c r="S231" i="4"/>
  <c r="S232" i="4"/>
  <c r="S233" i="4"/>
  <c r="S234" i="4"/>
  <c r="S235" i="4"/>
  <c r="S236" i="4"/>
  <c r="S237" i="4"/>
  <c r="S238" i="4"/>
  <c r="S239" i="4"/>
  <c r="S240" i="4"/>
  <c r="S241" i="4"/>
  <c r="S242" i="4"/>
  <c r="S243" i="4"/>
  <c r="S244" i="4"/>
  <c r="S245" i="4"/>
  <c r="S246" i="4"/>
  <c r="S247" i="4"/>
  <c r="S248" i="4"/>
  <c r="S249" i="4"/>
  <c r="S250" i="4"/>
  <c r="S251" i="4"/>
  <c r="T3" i="4"/>
  <c r="T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T201" i="4"/>
  <c r="T202" i="4"/>
  <c r="T203" i="4"/>
  <c r="T204" i="4"/>
  <c r="T205" i="4"/>
  <c r="T206" i="4"/>
  <c r="T207" i="4"/>
  <c r="T208" i="4"/>
  <c r="T209" i="4"/>
  <c r="T210" i="4"/>
  <c r="T211" i="4"/>
  <c r="T212" i="4"/>
  <c r="T213" i="4"/>
  <c r="T214" i="4"/>
  <c r="T215" i="4"/>
  <c r="T216" i="4"/>
  <c r="T217" i="4"/>
  <c r="T218" i="4"/>
  <c r="T219" i="4"/>
  <c r="T220" i="4"/>
  <c r="T221" i="4"/>
  <c r="T222" i="4"/>
  <c r="T223" i="4"/>
  <c r="T224" i="4"/>
  <c r="T225" i="4"/>
  <c r="T226" i="4"/>
  <c r="T227" i="4"/>
  <c r="T228" i="4"/>
  <c r="T229" i="4"/>
  <c r="T230" i="4"/>
  <c r="T231" i="4"/>
  <c r="T232" i="4"/>
  <c r="T233" i="4"/>
  <c r="T234" i="4"/>
  <c r="T235" i="4"/>
  <c r="T236" i="4"/>
  <c r="T237" i="4"/>
  <c r="T238" i="4"/>
  <c r="T239" i="4"/>
  <c r="T240" i="4"/>
  <c r="T241" i="4"/>
  <c r="T242" i="4"/>
  <c r="T243" i="4"/>
  <c r="T244" i="4"/>
  <c r="T245" i="4"/>
  <c r="T246" i="4"/>
  <c r="T247" i="4"/>
  <c r="T248" i="4"/>
  <c r="T249" i="4"/>
  <c r="T250" i="4"/>
  <c r="T251" i="4"/>
  <c r="U3" i="4"/>
  <c r="U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97" i="4"/>
  <c r="U198" i="4"/>
  <c r="U199" i="4"/>
  <c r="U200" i="4"/>
  <c r="U201" i="4"/>
  <c r="U202" i="4"/>
  <c r="U203" i="4"/>
  <c r="U204" i="4"/>
  <c r="U205" i="4"/>
  <c r="U206" i="4"/>
  <c r="U207" i="4"/>
  <c r="U208" i="4"/>
  <c r="U209" i="4"/>
  <c r="U210" i="4"/>
  <c r="U211" i="4"/>
  <c r="U212" i="4"/>
  <c r="U213" i="4"/>
  <c r="U214" i="4"/>
  <c r="U215" i="4"/>
  <c r="U216" i="4"/>
  <c r="U217" i="4"/>
  <c r="U218" i="4"/>
  <c r="U219" i="4"/>
  <c r="U220" i="4"/>
  <c r="U221" i="4"/>
  <c r="U222" i="4"/>
  <c r="U223" i="4"/>
  <c r="U224"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V3" i="4"/>
  <c r="V4" i="4"/>
  <c r="V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V93" i="4"/>
  <c r="V94" i="4"/>
  <c r="V95" i="4"/>
  <c r="V96" i="4"/>
  <c r="V97" i="4"/>
  <c r="V98" i="4"/>
  <c r="V99" i="4"/>
  <c r="V100" i="4"/>
  <c r="V101" i="4"/>
  <c r="V102" i="4"/>
  <c r="V103" i="4"/>
  <c r="V104" i="4"/>
  <c r="V105" i="4"/>
  <c r="V106" i="4"/>
  <c r="V107" i="4"/>
  <c r="V108" i="4"/>
  <c r="V109" i="4"/>
  <c r="V110" i="4"/>
  <c r="V111" i="4"/>
  <c r="V112" i="4"/>
  <c r="V113" i="4"/>
  <c r="V114" i="4"/>
  <c r="V115" i="4"/>
  <c r="V116" i="4"/>
  <c r="V117" i="4"/>
  <c r="V118" i="4"/>
  <c r="V119" i="4"/>
  <c r="V120" i="4"/>
  <c r="V121" i="4"/>
  <c r="V122" i="4"/>
  <c r="V123" i="4"/>
  <c r="V124" i="4"/>
  <c r="V125" i="4"/>
  <c r="V126" i="4"/>
  <c r="V127" i="4"/>
  <c r="V128" i="4"/>
  <c r="V129" i="4"/>
  <c r="V130" i="4"/>
  <c r="V131" i="4"/>
  <c r="V132" i="4"/>
  <c r="V133" i="4"/>
  <c r="V134" i="4"/>
  <c r="V135" i="4"/>
  <c r="V136" i="4"/>
  <c r="V137" i="4"/>
  <c r="V138" i="4"/>
  <c r="V139" i="4"/>
  <c r="V140" i="4"/>
  <c r="V141" i="4"/>
  <c r="V142" i="4"/>
  <c r="V143" i="4"/>
  <c r="V144" i="4"/>
  <c r="V145" i="4"/>
  <c r="V146" i="4"/>
  <c r="V147" i="4"/>
  <c r="V148" i="4"/>
  <c r="V149" i="4"/>
  <c r="V150" i="4"/>
  <c r="V151" i="4"/>
  <c r="V152" i="4"/>
  <c r="V153" i="4"/>
  <c r="V154" i="4"/>
  <c r="V155" i="4"/>
  <c r="V156" i="4"/>
  <c r="V157" i="4"/>
  <c r="V158" i="4"/>
  <c r="V159" i="4"/>
  <c r="V160" i="4"/>
  <c r="V161" i="4"/>
  <c r="V162" i="4"/>
  <c r="V163" i="4"/>
  <c r="V164" i="4"/>
  <c r="V165" i="4"/>
  <c r="V166" i="4"/>
  <c r="V167" i="4"/>
  <c r="V168" i="4"/>
  <c r="V169" i="4"/>
  <c r="V170" i="4"/>
  <c r="V171" i="4"/>
  <c r="V172" i="4"/>
  <c r="V173" i="4"/>
  <c r="V174" i="4"/>
  <c r="V175" i="4"/>
  <c r="V176" i="4"/>
  <c r="V177" i="4"/>
  <c r="V178" i="4"/>
  <c r="V179" i="4"/>
  <c r="V180" i="4"/>
  <c r="V181" i="4"/>
  <c r="V182" i="4"/>
  <c r="V183" i="4"/>
  <c r="V184" i="4"/>
  <c r="V185" i="4"/>
  <c r="V186" i="4"/>
  <c r="V187" i="4"/>
  <c r="V188" i="4"/>
  <c r="V189" i="4"/>
  <c r="V190" i="4"/>
  <c r="V191" i="4"/>
  <c r="V192" i="4"/>
  <c r="V193" i="4"/>
  <c r="V194" i="4"/>
  <c r="V195" i="4"/>
  <c r="V196" i="4"/>
  <c r="V197" i="4"/>
  <c r="V198" i="4"/>
  <c r="V199" i="4"/>
  <c r="V200" i="4"/>
  <c r="V201" i="4"/>
  <c r="V202" i="4"/>
  <c r="V203" i="4"/>
  <c r="V204" i="4"/>
  <c r="V205" i="4"/>
  <c r="V206" i="4"/>
  <c r="V207" i="4"/>
  <c r="V208" i="4"/>
  <c r="V209" i="4"/>
  <c r="V210" i="4"/>
  <c r="V211" i="4"/>
  <c r="V212" i="4"/>
  <c r="V213" i="4"/>
  <c r="V214" i="4"/>
  <c r="V215" i="4"/>
  <c r="V216" i="4"/>
  <c r="V217" i="4"/>
  <c r="V218" i="4"/>
  <c r="V219" i="4"/>
  <c r="V220" i="4"/>
  <c r="V221" i="4"/>
  <c r="V222" i="4"/>
  <c r="V223" i="4"/>
  <c r="V224" i="4"/>
  <c r="V225" i="4"/>
  <c r="V226" i="4"/>
  <c r="V227" i="4"/>
  <c r="V228" i="4"/>
  <c r="V229" i="4"/>
  <c r="V230" i="4"/>
  <c r="V231" i="4"/>
  <c r="V232" i="4"/>
  <c r="V233" i="4"/>
  <c r="V234" i="4"/>
  <c r="V235" i="4"/>
  <c r="V236" i="4"/>
  <c r="V237" i="4"/>
  <c r="V238" i="4"/>
  <c r="V239" i="4"/>
  <c r="V240" i="4"/>
  <c r="V241" i="4"/>
  <c r="V242" i="4"/>
  <c r="V243" i="4"/>
  <c r="V244" i="4"/>
  <c r="V245" i="4"/>
  <c r="V246" i="4"/>
  <c r="V247" i="4"/>
  <c r="V248" i="4"/>
  <c r="V249" i="4"/>
  <c r="V250" i="4"/>
  <c r="V251" i="4"/>
  <c r="W3" i="4"/>
  <c r="W4" i="4"/>
  <c r="W5" i="4"/>
  <c r="W6" i="4"/>
  <c r="W7" i="4"/>
  <c r="W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W108" i="4"/>
  <c r="W109" i="4"/>
  <c r="W110" i="4"/>
  <c r="W111" i="4"/>
  <c r="W112" i="4"/>
  <c r="W113" i="4"/>
  <c r="W114" i="4"/>
  <c r="W115" i="4"/>
  <c r="W116" i="4"/>
  <c r="W117" i="4"/>
  <c r="W118" i="4"/>
  <c r="W119" i="4"/>
  <c r="W120" i="4"/>
  <c r="W121" i="4"/>
  <c r="W122" i="4"/>
  <c r="W123" i="4"/>
  <c r="W124" i="4"/>
  <c r="W125" i="4"/>
  <c r="W126" i="4"/>
  <c r="W127" i="4"/>
  <c r="W128" i="4"/>
  <c r="W129" i="4"/>
  <c r="W130" i="4"/>
  <c r="W131" i="4"/>
  <c r="W132" i="4"/>
  <c r="W133" i="4"/>
  <c r="W134" i="4"/>
  <c r="W135" i="4"/>
  <c r="W136" i="4"/>
  <c r="W137" i="4"/>
  <c r="W138" i="4"/>
  <c r="W139" i="4"/>
  <c r="W140" i="4"/>
  <c r="W141" i="4"/>
  <c r="W142" i="4"/>
  <c r="W143" i="4"/>
  <c r="W144" i="4"/>
  <c r="W145" i="4"/>
  <c r="W146" i="4"/>
  <c r="W147" i="4"/>
  <c r="W148" i="4"/>
  <c r="W149" i="4"/>
  <c r="W150" i="4"/>
  <c r="W151" i="4"/>
  <c r="W152" i="4"/>
  <c r="W153" i="4"/>
  <c r="W154" i="4"/>
  <c r="W155" i="4"/>
  <c r="W156" i="4"/>
  <c r="W157" i="4"/>
  <c r="W158" i="4"/>
  <c r="W159" i="4"/>
  <c r="W160" i="4"/>
  <c r="W161" i="4"/>
  <c r="W162" i="4"/>
  <c r="W163" i="4"/>
  <c r="W164" i="4"/>
  <c r="W165" i="4"/>
  <c r="W166" i="4"/>
  <c r="W167" i="4"/>
  <c r="W168" i="4"/>
  <c r="W169" i="4"/>
  <c r="W170" i="4"/>
  <c r="W171" i="4"/>
  <c r="W172" i="4"/>
  <c r="W173" i="4"/>
  <c r="W174" i="4"/>
  <c r="W175" i="4"/>
  <c r="W176" i="4"/>
  <c r="W177" i="4"/>
  <c r="W178" i="4"/>
  <c r="W179" i="4"/>
  <c r="W180" i="4"/>
  <c r="W181" i="4"/>
  <c r="W182" i="4"/>
  <c r="W183" i="4"/>
  <c r="W184" i="4"/>
  <c r="W185" i="4"/>
  <c r="W186" i="4"/>
  <c r="W187" i="4"/>
  <c r="W188" i="4"/>
  <c r="W189" i="4"/>
  <c r="W190" i="4"/>
  <c r="W191" i="4"/>
  <c r="W192" i="4"/>
  <c r="W193" i="4"/>
  <c r="W194" i="4"/>
  <c r="W195" i="4"/>
  <c r="W196" i="4"/>
  <c r="W197" i="4"/>
  <c r="W198" i="4"/>
  <c r="W199" i="4"/>
  <c r="W200" i="4"/>
  <c r="W201" i="4"/>
  <c r="W202" i="4"/>
  <c r="W203" i="4"/>
  <c r="W204" i="4"/>
  <c r="W205" i="4"/>
  <c r="W206" i="4"/>
  <c r="W207" i="4"/>
  <c r="W208" i="4"/>
  <c r="W209" i="4"/>
  <c r="W210" i="4"/>
  <c r="W211" i="4"/>
  <c r="W212" i="4"/>
  <c r="W213" i="4"/>
  <c r="W214" i="4"/>
  <c r="W215" i="4"/>
  <c r="W216" i="4"/>
  <c r="W217" i="4"/>
  <c r="W218" i="4"/>
  <c r="W219" i="4"/>
  <c r="W220" i="4"/>
  <c r="W221" i="4"/>
  <c r="W222" i="4"/>
  <c r="W223" i="4"/>
  <c r="W224" i="4"/>
  <c r="W225" i="4"/>
  <c r="W226" i="4"/>
  <c r="W227" i="4"/>
  <c r="W228" i="4"/>
  <c r="W229" i="4"/>
  <c r="W230" i="4"/>
  <c r="W231" i="4"/>
  <c r="W232" i="4"/>
  <c r="W233" i="4"/>
  <c r="W234" i="4"/>
  <c r="W235" i="4"/>
  <c r="W236" i="4"/>
  <c r="W237" i="4"/>
  <c r="W238" i="4"/>
  <c r="W239" i="4"/>
  <c r="W240" i="4"/>
  <c r="W241" i="4"/>
  <c r="W242" i="4"/>
  <c r="W243" i="4"/>
  <c r="W244" i="4"/>
  <c r="W245" i="4"/>
  <c r="W246" i="4"/>
  <c r="W247" i="4"/>
  <c r="W248" i="4"/>
  <c r="W249" i="4"/>
  <c r="W250" i="4"/>
  <c r="W251" i="4"/>
  <c r="X3" i="4"/>
  <c r="X4" i="4"/>
  <c r="X5" i="4"/>
  <c r="X6" i="4"/>
  <c r="X7" i="4"/>
  <c r="X8" i="4"/>
  <c r="X9" i="4"/>
  <c r="X10" i="4"/>
  <c r="X11" i="4"/>
  <c r="X12" i="4"/>
  <c r="X13" i="4"/>
  <c r="X14" i="4"/>
  <c r="X15" i="4"/>
  <c r="X16" i="4"/>
  <c r="X17" i="4"/>
  <c r="X18" i="4"/>
  <c r="X19" i="4"/>
  <c r="X20" i="4"/>
  <c r="X21" i="4"/>
  <c r="X22" i="4"/>
  <c r="X23" i="4"/>
  <c r="X24" i="4"/>
  <c r="X25" i="4"/>
  <c r="X26" i="4"/>
  <c r="X27" i="4"/>
  <c r="X28" i="4"/>
  <c r="X29" i="4"/>
  <c r="X30" i="4"/>
  <c r="X31" i="4"/>
  <c r="X32" i="4"/>
  <c r="X33" i="4"/>
  <c r="X34" i="4"/>
  <c r="X35" i="4"/>
  <c r="X36" i="4"/>
  <c r="X37" i="4"/>
  <c r="X38" i="4"/>
  <c r="X39" i="4"/>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8" i="4"/>
  <c r="X89" i="4"/>
  <c r="X90" i="4"/>
  <c r="X91" i="4"/>
  <c r="X92" i="4"/>
  <c r="X93" i="4"/>
  <c r="X94" i="4"/>
  <c r="X95" i="4"/>
  <c r="X96" i="4"/>
  <c r="X97" i="4"/>
  <c r="X98" i="4"/>
  <c r="X99" i="4"/>
  <c r="X100" i="4"/>
  <c r="X101" i="4"/>
  <c r="X102" i="4"/>
  <c r="X103" i="4"/>
  <c r="X104" i="4"/>
  <c r="X105" i="4"/>
  <c r="X106" i="4"/>
  <c r="X107" i="4"/>
  <c r="X108" i="4"/>
  <c r="X109" i="4"/>
  <c r="X110" i="4"/>
  <c r="X111" i="4"/>
  <c r="X112" i="4"/>
  <c r="X113" i="4"/>
  <c r="X114" i="4"/>
  <c r="X115" i="4"/>
  <c r="X116" i="4"/>
  <c r="X117" i="4"/>
  <c r="X118" i="4"/>
  <c r="X119" i="4"/>
  <c r="X120" i="4"/>
  <c r="X121" i="4"/>
  <c r="X122" i="4"/>
  <c r="X123" i="4"/>
  <c r="X124" i="4"/>
  <c r="X125" i="4"/>
  <c r="X126" i="4"/>
  <c r="X127" i="4"/>
  <c r="X128" i="4"/>
  <c r="X129" i="4"/>
  <c r="X130" i="4"/>
  <c r="X131" i="4"/>
  <c r="X132" i="4"/>
  <c r="X133" i="4"/>
  <c r="X134" i="4"/>
  <c r="X135" i="4"/>
  <c r="X136" i="4"/>
  <c r="X137" i="4"/>
  <c r="X138" i="4"/>
  <c r="X139" i="4"/>
  <c r="X140" i="4"/>
  <c r="X141" i="4"/>
  <c r="X142" i="4"/>
  <c r="X143" i="4"/>
  <c r="X144" i="4"/>
  <c r="X145" i="4"/>
  <c r="X146" i="4"/>
  <c r="X147" i="4"/>
  <c r="X148" i="4"/>
  <c r="X149" i="4"/>
  <c r="X150" i="4"/>
  <c r="X151" i="4"/>
  <c r="X152" i="4"/>
  <c r="X153" i="4"/>
  <c r="X154" i="4"/>
  <c r="X155" i="4"/>
  <c r="X156" i="4"/>
  <c r="X157" i="4"/>
  <c r="X158" i="4"/>
  <c r="X159" i="4"/>
  <c r="X160" i="4"/>
  <c r="X161" i="4"/>
  <c r="X162" i="4"/>
  <c r="X163" i="4"/>
  <c r="X164" i="4"/>
  <c r="X165" i="4"/>
  <c r="X166" i="4"/>
  <c r="X167" i="4"/>
  <c r="X168" i="4"/>
  <c r="X169" i="4"/>
  <c r="X170" i="4"/>
  <c r="X171" i="4"/>
  <c r="X172" i="4"/>
  <c r="X173" i="4"/>
  <c r="X174" i="4"/>
  <c r="X175" i="4"/>
  <c r="X176" i="4"/>
  <c r="X177" i="4"/>
  <c r="X178" i="4"/>
  <c r="X179" i="4"/>
  <c r="X180" i="4"/>
  <c r="X181" i="4"/>
  <c r="X182" i="4"/>
  <c r="X183" i="4"/>
  <c r="X184" i="4"/>
  <c r="X185" i="4"/>
  <c r="X186" i="4"/>
  <c r="X187" i="4"/>
  <c r="X188" i="4"/>
  <c r="X189" i="4"/>
  <c r="X190" i="4"/>
  <c r="X191" i="4"/>
  <c r="X192" i="4"/>
  <c r="X193" i="4"/>
  <c r="X194" i="4"/>
  <c r="X195" i="4"/>
  <c r="X196" i="4"/>
  <c r="X197" i="4"/>
  <c r="X198" i="4"/>
  <c r="X199" i="4"/>
  <c r="X200" i="4"/>
  <c r="X201" i="4"/>
  <c r="X202" i="4"/>
  <c r="X203" i="4"/>
  <c r="X204" i="4"/>
  <c r="X205" i="4"/>
  <c r="X206" i="4"/>
  <c r="X207" i="4"/>
  <c r="X208" i="4"/>
  <c r="X209" i="4"/>
  <c r="X210" i="4"/>
  <c r="X211" i="4"/>
  <c r="X212" i="4"/>
  <c r="X213" i="4"/>
  <c r="X214" i="4"/>
  <c r="X215" i="4"/>
  <c r="X216" i="4"/>
  <c r="X217" i="4"/>
  <c r="X218" i="4"/>
  <c r="X219" i="4"/>
  <c r="X220" i="4"/>
  <c r="X221" i="4"/>
  <c r="X222" i="4"/>
  <c r="X223" i="4"/>
  <c r="X224" i="4"/>
  <c r="X225" i="4"/>
  <c r="X226" i="4"/>
  <c r="X227" i="4"/>
  <c r="X228" i="4"/>
  <c r="X229" i="4"/>
  <c r="X230" i="4"/>
  <c r="X231" i="4"/>
  <c r="X232" i="4"/>
  <c r="X233" i="4"/>
  <c r="X234" i="4"/>
  <c r="X235" i="4"/>
  <c r="X236" i="4"/>
  <c r="X237" i="4"/>
  <c r="X238" i="4"/>
  <c r="X239" i="4"/>
  <c r="X240" i="4"/>
  <c r="X241" i="4"/>
  <c r="X242" i="4"/>
  <c r="X243" i="4"/>
  <c r="X244" i="4"/>
  <c r="X245" i="4"/>
  <c r="X246" i="4"/>
  <c r="X247" i="4"/>
  <c r="X248" i="4"/>
  <c r="X249" i="4"/>
  <c r="X250" i="4"/>
  <c r="X251" i="4"/>
  <c r="Y3" i="4"/>
  <c r="Y4" i="4"/>
  <c r="Y5" i="4"/>
  <c r="Y6" i="4"/>
  <c r="Y7" i="4"/>
  <c r="Y8" i="4"/>
  <c r="Y9" i="4"/>
  <c r="Y10" i="4"/>
  <c r="Y11" i="4"/>
  <c r="Y12" i="4"/>
  <c r="Y13" i="4"/>
  <c r="Y14" i="4"/>
  <c r="Y15" i="4"/>
  <c r="Y16" i="4"/>
  <c r="Y1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Y108" i="4"/>
  <c r="Y109" i="4"/>
  <c r="Y110" i="4"/>
  <c r="Y111" i="4"/>
  <c r="Y112" i="4"/>
  <c r="Y113" i="4"/>
  <c r="Y114" i="4"/>
  <c r="Y115" i="4"/>
  <c r="Y116" i="4"/>
  <c r="Y117" i="4"/>
  <c r="Y118" i="4"/>
  <c r="Y119" i="4"/>
  <c r="Y120" i="4"/>
  <c r="Y121" i="4"/>
  <c r="Y122" i="4"/>
  <c r="Y123" i="4"/>
  <c r="Y124" i="4"/>
  <c r="Y125" i="4"/>
  <c r="Y126" i="4"/>
  <c r="Y127" i="4"/>
  <c r="Y128" i="4"/>
  <c r="Y129" i="4"/>
  <c r="Y130" i="4"/>
  <c r="Y131" i="4"/>
  <c r="Y132" i="4"/>
  <c r="Y133" i="4"/>
  <c r="Y134" i="4"/>
  <c r="Y135" i="4"/>
  <c r="Y136" i="4"/>
  <c r="Y137" i="4"/>
  <c r="Y138" i="4"/>
  <c r="Y139" i="4"/>
  <c r="Y140" i="4"/>
  <c r="Y141" i="4"/>
  <c r="Y142" i="4"/>
  <c r="Y143" i="4"/>
  <c r="Y144" i="4"/>
  <c r="Y145" i="4"/>
  <c r="Y146" i="4"/>
  <c r="Y147" i="4"/>
  <c r="Y148" i="4"/>
  <c r="Y149" i="4"/>
  <c r="Y150" i="4"/>
  <c r="Y151" i="4"/>
  <c r="Y152" i="4"/>
  <c r="Y153" i="4"/>
  <c r="Y154" i="4"/>
  <c r="Y155" i="4"/>
  <c r="Y156" i="4"/>
  <c r="Y157" i="4"/>
  <c r="Y158" i="4"/>
  <c r="Y159" i="4"/>
  <c r="Y160" i="4"/>
  <c r="Y161" i="4"/>
  <c r="Y162" i="4"/>
  <c r="Y163" i="4"/>
  <c r="Y164" i="4"/>
  <c r="Y165" i="4"/>
  <c r="Y166" i="4"/>
  <c r="Y167" i="4"/>
  <c r="Y168" i="4"/>
  <c r="Y169" i="4"/>
  <c r="Y170" i="4"/>
  <c r="Y171" i="4"/>
  <c r="Y172" i="4"/>
  <c r="Y173" i="4"/>
  <c r="Y174" i="4"/>
  <c r="Y175" i="4"/>
  <c r="Y176" i="4"/>
  <c r="Y177" i="4"/>
  <c r="Y178" i="4"/>
  <c r="Y179" i="4"/>
  <c r="Y180" i="4"/>
  <c r="Y181" i="4"/>
  <c r="Y182" i="4"/>
  <c r="Y183" i="4"/>
  <c r="Y184" i="4"/>
  <c r="Y185" i="4"/>
  <c r="Y186" i="4"/>
  <c r="Y187" i="4"/>
  <c r="Y188" i="4"/>
  <c r="Y189" i="4"/>
  <c r="Y190" i="4"/>
  <c r="Y191" i="4"/>
  <c r="Y192" i="4"/>
  <c r="Y193" i="4"/>
  <c r="Y194" i="4"/>
  <c r="Y195" i="4"/>
  <c r="Y196" i="4"/>
  <c r="Y197" i="4"/>
  <c r="Y198" i="4"/>
  <c r="Y199" i="4"/>
  <c r="Y200" i="4"/>
  <c r="Y201" i="4"/>
  <c r="Y202" i="4"/>
  <c r="Y203" i="4"/>
  <c r="Y204" i="4"/>
  <c r="Y205" i="4"/>
  <c r="Y206" i="4"/>
  <c r="Y207" i="4"/>
  <c r="Y208" i="4"/>
  <c r="Y209" i="4"/>
  <c r="Y210" i="4"/>
  <c r="Y211" i="4"/>
  <c r="Y212" i="4"/>
  <c r="Y213" i="4"/>
  <c r="Y214" i="4"/>
  <c r="Y215" i="4"/>
  <c r="Y216" i="4"/>
  <c r="Y217" i="4"/>
  <c r="Y218" i="4"/>
  <c r="Y219" i="4"/>
  <c r="Y220" i="4"/>
  <c r="Y221" i="4"/>
  <c r="Y222" i="4"/>
  <c r="Y223" i="4"/>
  <c r="Y224" i="4"/>
  <c r="Y225" i="4"/>
  <c r="Y226" i="4"/>
  <c r="Y227" i="4"/>
  <c r="Y228" i="4"/>
  <c r="Y229" i="4"/>
  <c r="Y230" i="4"/>
  <c r="Y231" i="4"/>
  <c r="Y232" i="4"/>
  <c r="Y233" i="4"/>
  <c r="Y234" i="4"/>
  <c r="Y235" i="4"/>
  <c r="Y236" i="4"/>
  <c r="Y237" i="4"/>
  <c r="Y238" i="4"/>
  <c r="Y239" i="4"/>
  <c r="Y240" i="4"/>
  <c r="Y241" i="4"/>
  <c r="Y242" i="4"/>
  <c r="Y243" i="4"/>
  <c r="Y244" i="4"/>
  <c r="Y245" i="4"/>
  <c r="Y246" i="4"/>
  <c r="Y247" i="4"/>
  <c r="Y248" i="4"/>
  <c r="Y249" i="4"/>
  <c r="Y250" i="4"/>
  <c r="Y251" i="4"/>
  <c r="Z3" i="4"/>
  <c r="Z4" i="4"/>
  <c r="Z5"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4" i="4"/>
  <c r="Z95" i="4"/>
  <c r="Z96" i="4"/>
  <c r="Z97" i="4"/>
  <c r="Z98" i="4"/>
  <c r="Z99" i="4"/>
  <c r="Z100" i="4"/>
  <c r="Z101" i="4"/>
  <c r="Z102" i="4"/>
  <c r="Z103" i="4"/>
  <c r="Z104" i="4"/>
  <c r="Z105" i="4"/>
  <c r="Z106" i="4"/>
  <c r="Z107" i="4"/>
  <c r="Z108" i="4"/>
  <c r="Z109" i="4"/>
  <c r="Z110" i="4"/>
  <c r="Z111" i="4"/>
  <c r="Z112" i="4"/>
  <c r="Z113" i="4"/>
  <c r="Z114" i="4"/>
  <c r="Z115" i="4"/>
  <c r="Z116" i="4"/>
  <c r="Z117" i="4"/>
  <c r="Z118" i="4"/>
  <c r="Z119" i="4"/>
  <c r="Z120" i="4"/>
  <c r="Z121" i="4"/>
  <c r="Z122" i="4"/>
  <c r="Z123" i="4"/>
  <c r="Z124" i="4"/>
  <c r="Z125" i="4"/>
  <c r="Z126" i="4"/>
  <c r="Z127" i="4"/>
  <c r="Z128" i="4"/>
  <c r="Z129" i="4"/>
  <c r="Z130" i="4"/>
  <c r="Z131" i="4"/>
  <c r="Z132" i="4"/>
  <c r="Z133" i="4"/>
  <c r="Z134" i="4"/>
  <c r="Z135" i="4"/>
  <c r="Z136" i="4"/>
  <c r="Z137" i="4"/>
  <c r="Z138" i="4"/>
  <c r="Z139" i="4"/>
  <c r="Z140" i="4"/>
  <c r="Z141" i="4"/>
  <c r="Z142" i="4"/>
  <c r="Z143" i="4"/>
  <c r="Z144" i="4"/>
  <c r="Z145" i="4"/>
  <c r="Z146" i="4"/>
  <c r="Z147" i="4"/>
  <c r="Z148" i="4"/>
  <c r="Z149" i="4"/>
  <c r="Z150" i="4"/>
  <c r="Z151" i="4"/>
  <c r="Z152" i="4"/>
  <c r="Z153" i="4"/>
  <c r="Z154" i="4"/>
  <c r="Z155" i="4"/>
  <c r="Z156" i="4"/>
  <c r="Z157" i="4"/>
  <c r="Z158" i="4"/>
  <c r="Z159" i="4"/>
  <c r="Z160" i="4"/>
  <c r="Z161" i="4"/>
  <c r="Z162" i="4"/>
  <c r="Z163" i="4"/>
  <c r="Z164" i="4"/>
  <c r="Z165" i="4"/>
  <c r="Z166" i="4"/>
  <c r="Z167" i="4"/>
  <c r="Z168" i="4"/>
  <c r="Z169" i="4"/>
  <c r="Z170" i="4"/>
  <c r="Z171" i="4"/>
  <c r="Z172" i="4"/>
  <c r="Z173" i="4"/>
  <c r="Z174" i="4"/>
  <c r="Z175" i="4"/>
  <c r="Z176" i="4"/>
  <c r="Z177" i="4"/>
  <c r="Z178" i="4"/>
  <c r="Z179" i="4"/>
  <c r="Z180" i="4"/>
  <c r="Z181" i="4"/>
  <c r="Z182" i="4"/>
  <c r="Z183" i="4"/>
  <c r="Z184" i="4"/>
  <c r="Z185" i="4"/>
  <c r="Z186" i="4"/>
  <c r="Z187" i="4"/>
  <c r="Z188" i="4"/>
  <c r="Z189" i="4"/>
  <c r="Z190" i="4"/>
  <c r="Z191" i="4"/>
  <c r="Z192" i="4"/>
  <c r="Z193" i="4"/>
  <c r="Z194" i="4"/>
  <c r="Z195" i="4"/>
  <c r="Z196" i="4"/>
  <c r="Z197" i="4"/>
  <c r="Z198" i="4"/>
  <c r="Z199" i="4"/>
  <c r="Z200" i="4"/>
  <c r="Z201" i="4"/>
  <c r="Z202" i="4"/>
  <c r="Z203" i="4"/>
  <c r="Z204" i="4"/>
  <c r="Z205" i="4"/>
  <c r="Z206" i="4"/>
  <c r="Z207" i="4"/>
  <c r="Z208" i="4"/>
  <c r="Z209" i="4"/>
  <c r="Z210" i="4"/>
  <c r="Z211" i="4"/>
  <c r="Z212" i="4"/>
  <c r="Z213" i="4"/>
  <c r="Z214" i="4"/>
  <c r="Z215" i="4"/>
  <c r="Z216" i="4"/>
  <c r="Z217" i="4"/>
  <c r="Z218" i="4"/>
  <c r="Z219" i="4"/>
  <c r="Z220" i="4"/>
  <c r="Z221" i="4"/>
  <c r="Z222" i="4"/>
  <c r="Z223" i="4"/>
  <c r="Z224" i="4"/>
  <c r="Z225" i="4"/>
  <c r="Z226" i="4"/>
  <c r="Z227" i="4"/>
  <c r="Z228" i="4"/>
  <c r="Z229" i="4"/>
  <c r="Z230" i="4"/>
  <c r="Z231" i="4"/>
  <c r="Z232" i="4"/>
  <c r="Z233" i="4"/>
  <c r="Z234" i="4"/>
  <c r="Z235" i="4"/>
  <c r="Z236" i="4"/>
  <c r="Z237" i="4"/>
  <c r="Z238" i="4"/>
  <c r="Z239" i="4"/>
  <c r="Z240" i="4"/>
  <c r="Z241" i="4"/>
  <c r="Z242" i="4"/>
  <c r="Z243" i="4"/>
  <c r="Z244" i="4"/>
  <c r="Z245" i="4"/>
  <c r="Z246" i="4"/>
  <c r="Z247" i="4"/>
  <c r="Z248" i="4"/>
  <c r="Z249" i="4"/>
  <c r="Z250" i="4"/>
  <c r="Z251" i="4"/>
  <c r="Y2" i="4" l="1"/>
  <c r="Y252" i="4" s="1"/>
  <c r="V6" i="6" s="1"/>
  <c r="X2" i="4"/>
  <c r="V2" i="4"/>
  <c r="V252" i="4" s="1"/>
  <c r="S6" i="6" s="1"/>
  <c r="U2" i="4"/>
  <c r="S2" i="4"/>
  <c r="S252" i="4" s="1"/>
  <c r="P6" i="6" s="1"/>
  <c r="Z2" i="4" l="1"/>
  <c r="W2" i="4"/>
  <c r="T2" i="4"/>
  <c r="W252" i="4" l="1"/>
  <c r="T6" i="6" s="1"/>
  <c r="U252" i="4"/>
  <c r="R6" i="6" s="1"/>
  <c r="Z252" i="4"/>
  <c r="W6" i="6" s="1"/>
  <c r="T252" i="4"/>
  <c r="Q6" i="6" s="1"/>
  <c r="X252" i="4"/>
  <c r="U6" i="6" s="1"/>
  <c r="N12" i="1" l="1"/>
  <c r="I3" i="4" s="1"/>
  <c r="N13" i="1"/>
  <c r="I4" i="4" s="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15" i="1"/>
  <c r="H7" i="4"/>
  <c r="N17" i="1"/>
  <c r="N18" i="1"/>
  <c r="N14" i="1"/>
  <c r="I5" i="4" s="1"/>
  <c r="H240" i="4" l="1"/>
  <c r="I240" i="4"/>
  <c r="H208" i="4"/>
  <c r="I208" i="4"/>
  <c r="H192" i="4"/>
  <c r="I192" i="4"/>
  <c r="H160" i="4"/>
  <c r="I160" i="4"/>
  <c r="H128" i="4"/>
  <c r="I128" i="4"/>
  <c r="H120" i="4"/>
  <c r="I120" i="4"/>
  <c r="H80" i="4"/>
  <c r="I80" i="4"/>
  <c r="H247" i="4"/>
  <c r="I247" i="4"/>
  <c r="H239" i="4"/>
  <c r="I239" i="4"/>
  <c r="H223" i="4"/>
  <c r="I223" i="4"/>
  <c r="H207" i="4"/>
  <c r="I207" i="4"/>
  <c r="H191" i="4"/>
  <c r="I191" i="4"/>
  <c r="H175" i="4"/>
  <c r="I175" i="4"/>
  <c r="H159" i="4"/>
  <c r="I159" i="4"/>
  <c r="H143" i="4"/>
  <c r="I143" i="4"/>
  <c r="H127" i="4"/>
  <c r="I127" i="4"/>
  <c r="H111" i="4"/>
  <c r="I111" i="4"/>
  <c r="H95" i="4"/>
  <c r="I95" i="4"/>
  <c r="H79" i="4"/>
  <c r="I79" i="4"/>
  <c r="H63" i="4"/>
  <c r="I63" i="4"/>
  <c r="H39" i="4"/>
  <c r="I39" i="4"/>
  <c r="H23" i="4"/>
  <c r="I23" i="4"/>
  <c r="H8" i="4"/>
  <c r="I8" i="4"/>
  <c r="H238" i="4"/>
  <c r="I238" i="4"/>
  <c r="H222" i="4"/>
  <c r="I222" i="4"/>
  <c r="H206" i="4"/>
  <c r="I206" i="4"/>
  <c r="H190" i="4"/>
  <c r="I190" i="4"/>
  <c r="H174" i="4"/>
  <c r="I174" i="4"/>
  <c r="H158" i="4"/>
  <c r="I158" i="4"/>
  <c r="H134" i="4"/>
  <c r="I134" i="4"/>
  <c r="H118" i="4"/>
  <c r="I118" i="4"/>
  <c r="H102" i="4"/>
  <c r="I102" i="4"/>
  <c r="H86" i="4"/>
  <c r="I86" i="4"/>
  <c r="H78" i="4"/>
  <c r="I78" i="4"/>
  <c r="H62" i="4"/>
  <c r="I62" i="4"/>
  <c r="H54" i="4"/>
  <c r="I54" i="4"/>
  <c r="H46" i="4"/>
  <c r="I46" i="4"/>
  <c r="H22" i="4"/>
  <c r="I22" i="4"/>
  <c r="H237" i="4"/>
  <c r="I237" i="4"/>
  <c r="H221" i="4"/>
  <c r="I221" i="4"/>
  <c r="H213" i="4"/>
  <c r="I213" i="4"/>
  <c r="H205" i="4"/>
  <c r="I205" i="4"/>
  <c r="H197" i="4"/>
  <c r="I197" i="4"/>
  <c r="H189" i="4"/>
  <c r="I189" i="4"/>
  <c r="H181" i="4"/>
  <c r="I181" i="4"/>
  <c r="H173" i="4"/>
  <c r="I173" i="4"/>
  <c r="H165" i="4"/>
  <c r="I165" i="4"/>
  <c r="H157" i="4"/>
  <c r="I157" i="4"/>
  <c r="H149" i="4"/>
  <c r="I149" i="4"/>
  <c r="H141" i="4"/>
  <c r="I141" i="4"/>
  <c r="H133" i="4"/>
  <c r="I133" i="4"/>
  <c r="H125" i="4"/>
  <c r="I125" i="4"/>
  <c r="H117" i="4"/>
  <c r="I117" i="4"/>
  <c r="H109" i="4"/>
  <c r="I109" i="4"/>
  <c r="H101" i="4"/>
  <c r="I101" i="4"/>
  <c r="H93" i="4"/>
  <c r="I93" i="4"/>
  <c r="H85" i="4"/>
  <c r="I85" i="4"/>
  <c r="H77" i="4"/>
  <c r="I77" i="4"/>
  <c r="H69" i="4"/>
  <c r="I69" i="4"/>
  <c r="H61" i="4"/>
  <c r="I61" i="4"/>
  <c r="H53" i="4"/>
  <c r="I53" i="4"/>
  <c r="H45" i="4"/>
  <c r="I45" i="4"/>
  <c r="H37" i="4"/>
  <c r="I37" i="4"/>
  <c r="H29" i="4"/>
  <c r="I29" i="4"/>
  <c r="H21" i="4"/>
  <c r="I21" i="4"/>
  <c r="H13" i="4"/>
  <c r="I13" i="4"/>
  <c r="H248" i="4"/>
  <c r="I248" i="4"/>
  <c r="H232" i="4"/>
  <c r="I232" i="4"/>
  <c r="H200" i="4"/>
  <c r="I200" i="4"/>
  <c r="H168" i="4"/>
  <c r="I168" i="4"/>
  <c r="H136" i="4"/>
  <c r="I136" i="4"/>
  <c r="H96" i="4"/>
  <c r="I96" i="4"/>
  <c r="H231" i="4"/>
  <c r="I231" i="4"/>
  <c r="H215" i="4"/>
  <c r="I215" i="4"/>
  <c r="H199" i="4"/>
  <c r="I199" i="4"/>
  <c r="H183" i="4"/>
  <c r="I183" i="4"/>
  <c r="H167" i="4"/>
  <c r="I167" i="4"/>
  <c r="H151" i="4"/>
  <c r="I151" i="4"/>
  <c r="H135" i="4"/>
  <c r="I135" i="4"/>
  <c r="H119" i="4"/>
  <c r="I119" i="4"/>
  <c r="H103" i="4"/>
  <c r="I103" i="4"/>
  <c r="H87" i="4"/>
  <c r="I87" i="4"/>
  <c r="H71" i="4"/>
  <c r="I71" i="4"/>
  <c r="H55" i="4"/>
  <c r="I55" i="4"/>
  <c r="H47" i="4"/>
  <c r="I47" i="4"/>
  <c r="H31" i="4"/>
  <c r="I31" i="4"/>
  <c r="H15" i="4"/>
  <c r="I15" i="4"/>
  <c r="H246" i="4"/>
  <c r="I246" i="4"/>
  <c r="H230" i="4"/>
  <c r="I230" i="4"/>
  <c r="H214" i="4"/>
  <c r="I214" i="4"/>
  <c r="H198" i="4"/>
  <c r="I198" i="4"/>
  <c r="H182" i="4"/>
  <c r="I182" i="4"/>
  <c r="H166" i="4"/>
  <c r="I166" i="4"/>
  <c r="H150" i="4"/>
  <c r="I150" i="4"/>
  <c r="H142" i="4"/>
  <c r="I142" i="4"/>
  <c r="H126" i="4"/>
  <c r="I126" i="4"/>
  <c r="H110" i="4"/>
  <c r="I110" i="4"/>
  <c r="H94" i="4"/>
  <c r="I94" i="4"/>
  <c r="H70" i="4"/>
  <c r="I70" i="4"/>
  <c r="H38" i="4"/>
  <c r="I38" i="4"/>
  <c r="H30" i="4"/>
  <c r="I30" i="4"/>
  <c r="H14" i="4"/>
  <c r="I14" i="4"/>
  <c r="H245" i="4"/>
  <c r="I245" i="4"/>
  <c r="H229" i="4"/>
  <c r="I229" i="4"/>
  <c r="H6" i="4"/>
  <c r="I6" i="4"/>
  <c r="H244" i="4"/>
  <c r="I244" i="4"/>
  <c r="H236" i="4"/>
  <c r="I236" i="4"/>
  <c r="H228" i="4"/>
  <c r="I228" i="4"/>
  <c r="H220" i="4"/>
  <c r="I220" i="4"/>
  <c r="H212" i="4"/>
  <c r="I212" i="4"/>
  <c r="H204" i="4"/>
  <c r="I204" i="4"/>
  <c r="H196" i="4"/>
  <c r="I196" i="4"/>
  <c r="H188" i="4"/>
  <c r="I188" i="4"/>
  <c r="H180" i="4"/>
  <c r="I180" i="4"/>
  <c r="H172" i="4"/>
  <c r="I172" i="4"/>
  <c r="H164" i="4"/>
  <c r="I164" i="4"/>
  <c r="H156" i="4"/>
  <c r="I156" i="4"/>
  <c r="H148" i="4"/>
  <c r="I148" i="4"/>
  <c r="H140" i="4"/>
  <c r="I140" i="4"/>
  <c r="H132" i="4"/>
  <c r="I132" i="4"/>
  <c r="H124" i="4"/>
  <c r="I124" i="4"/>
  <c r="H116" i="4"/>
  <c r="I116" i="4"/>
  <c r="H108" i="4"/>
  <c r="I108" i="4"/>
  <c r="H100" i="4"/>
  <c r="I100" i="4"/>
  <c r="H92" i="4"/>
  <c r="I92" i="4"/>
  <c r="H84" i="4"/>
  <c r="I84" i="4"/>
  <c r="H76" i="4"/>
  <c r="I76" i="4"/>
  <c r="H68" i="4"/>
  <c r="I68" i="4"/>
  <c r="H60" i="4"/>
  <c r="I60" i="4"/>
  <c r="H52" i="4"/>
  <c r="I52" i="4"/>
  <c r="H44" i="4"/>
  <c r="I44" i="4"/>
  <c r="H36" i="4"/>
  <c r="I36" i="4"/>
  <c r="H28" i="4"/>
  <c r="I28" i="4"/>
  <c r="H20" i="4"/>
  <c r="I20" i="4"/>
  <c r="H12" i="4"/>
  <c r="I12" i="4"/>
  <c r="H218" i="4"/>
  <c r="I218" i="4"/>
  <c r="H210" i="4"/>
  <c r="I210" i="4"/>
  <c r="H202" i="4"/>
  <c r="I202" i="4"/>
  <c r="H194" i="4"/>
  <c r="I194" i="4"/>
  <c r="H186" i="4"/>
  <c r="I186" i="4"/>
  <c r="H178" i="4"/>
  <c r="I178" i="4"/>
  <c r="H170" i="4"/>
  <c r="I170" i="4"/>
  <c r="H162" i="4"/>
  <c r="I162" i="4"/>
  <c r="H154" i="4"/>
  <c r="I154" i="4"/>
  <c r="H146" i="4"/>
  <c r="I146" i="4"/>
  <c r="H138" i="4"/>
  <c r="I138" i="4"/>
  <c r="H130" i="4"/>
  <c r="I130" i="4"/>
  <c r="H122" i="4"/>
  <c r="I122" i="4"/>
  <c r="H114" i="4"/>
  <c r="I114" i="4"/>
  <c r="H106" i="4"/>
  <c r="I106" i="4"/>
  <c r="H98" i="4"/>
  <c r="I98" i="4"/>
  <c r="H90" i="4"/>
  <c r="I90" i="4"/>
  <c r="H82" i="4"/>
  <c r="I82" i="4"/>
  <c r="H74" i="4"/>
  <c r="I74" i="4"/>
  <c r="H66" i="4"/>
  <c r="I66" i="4"/>
  <c r="H58" i="4"/>
  <c r="I58" i="4"/>
  <c r="H50" i="4"/>
  <c r="I50" i="4"/>
  <c r="H42" i="4"/>
  <c r="I42" i="4"/>
  <c r="H34" i="4"/>
  <c r="I34" i="4"/>
  <c r="H26" i="4"/>
  <c r="I26" i="4"/>
  <c r="H18" i="4"/>
  <c r="I18" i="4"/>
  <c r="H10" i="4"/>
  <c r="I10" i="4"/>
  <c r="H216" i="4"/>
  <c r="I216" i="4"/>
  <c r="H184" i="4"/>
  <c r="I184" i="4"/>
  <c r="H144" i="4"/>
  <c r="I144" i="4"/>
  <c r="H104" i="4"/>
  <c r="I104" i="4"/>
  <c r="H9" i="4"/>
  <c r="I9" i="4"/>
  <c r="H251" i="4"/>
  <c r="I251" i="4"/>
  <c r="H243" i="4"/>
  <c r="I243" i="4"/>
  <c r="H235" i="4"/>
  <c r="I235" i="4"/>
  <c r="H227" i="4"/>
  <c r="I227" i="4"/>
  <c r="H219" i="4"/>
  <c r="I219" i="4"/>
  <c r="H211" i="4"/>
  <c r="I211" i="4"/>
  <c r="H203" i="4"/>
  <c r="I203" i="4"/>
  <c r="H195" i="4"/>
  <c r="I195" i="4"/>
  <c r="H187" i="4"/>
  <c r="I187" i="4"/>
  <c r="H179" i="4"/>
  <c r="I179" i="4"/>
  <c r="H171" i="4"/>
  <c r="I171" i="4"/>
  <c r="H163" i="4"/>
  <c r="I163" i="4"/>
  <c r="H155" i="4"/>
  <c r="I155" i="4"/>
  <c r="H147" i="4"/>
  <c r="I147" i="4"/>
  <c r="H139" i="4"/>
  <c r="I139" i="4"/>
  <c r="H131" i="4"/>
  <c r="I131" i="4"/>
  <c r="H123" i="4"/>
  <c r="I123" i="4"/>
  <c r="H115" i="4"/>
  <c r="I115" i="4"/>
  <c r="H107" i="4"/>
  <c r="I107" i="4"/>
  <c r="H99" i="4"/>
  <c r="I99" i="4"/>
  <c r="H91" i="4"/>
  <c r="I91" i="4"/>
  <c r="H83" i="4"/>
  <c r="I83" i="4"/>
  <c r="H75" i="4"/>
  <c r="I75" i="4"/>
  <c r="H67" i="4"/>
  <c r="I67" i="4"/>
  <c r="H59" i="4"/>
  <c r="I59" i="4"/>
  <c r="H51" i="4"/>
  <c r="I51" i="4"/>
  <c r="H43" i="4"/>
  <c r="I43" i="4"/>
  <c r="H35" i="4"/>
  <c r="I35" i="4"/>
  <c r="H27" i="4"/>
  <c r="I27" i="4"/>
  <c r="H19" i="4"/>
  <c r="I19" i="4"/>
  <c r="H11" i="4"/>
  <c r="I11" i="4"/>
  <c r="H250" i="4"/>
  <c r="I250" i="4"/>
  <c r="H242" i="4"/>
  <c r="I242" i="4"/>
  <c r="H234" i="4"/>
  <c r="I234" i="4"/>
  <c r="H226" i="4"/>
  <c r="I226" i="4"/>
  <c r="H249" i="4"/>
  <c r="I249" i="4"/>
  <c r="H241" i="4"/>
  <c r="I241" i="4"/>
  <c r="H233" i="4"/>
  <c r="I233" i="4"/>
  <c r="H225" i="4"/>
  <c r="I225" i="4"/>
  <c r="H217" i="4"/>
  <c r="I217" i="4"/>
  <c r="H209" i="4"/>
  <c r="I209" i="4"/>
  <c r="H201" i="4"/>
  <c r="I201" i="4"/>
  <c r="H193" i="4"/>
  <c r="I193" i="4"/>
  <c r="H185" i="4"/>
  <c r="I185" i="4"/>
  <c r="H177" i="4"/>
  <c r="I177" i="4"/>
  <c r="H169" i="4"/>
  <c r="I169" i="4"/>
  <c r="H161" i="4"/>
  <c r="I161" i="4"/>
  <c r="H153" i="4"/>
  <c r="I153" i="4"/>
  <c r="H145" i="4"/>
  <c r="I145" i="4"/>
  <c r="H137" i="4"/>
  <c r="I137" i="4"/>
  <c r="H129" i="4"/>
  <c r="I129" i="4"/>
  <c r="H121" i="4"/>
  <c r="I121" i="4"/>
  <c r="H113" i="4"/>
  <c r="I113" i="4"/>
  <c r="H105" i="4"/>
  <c r="I105" i="4"/>
  <c r="H97" i="4"/>
  <c r="I97" i="4"/>
  <c r="H89" i="4"/>
  <c r="I89" i="4"/>
  <c r="H81" i="4"/>
  <c r="I81" i="4"/>
  <c r="H73" i="4"/>
  <c r="I73" i="4"/>
  <c r="H65" i="4"/>
  <c r="I65" i="4"/>
  <c r="H57" i="4"/>
  <c r="I57" i="4"/>
  <c r="H49" i="4"/>
  <c r="I49" i="4"/>
  <c r="H41" i="4"/>
  <c r="I41" i="4"/>
  <c r="H33" i="4"/>
  <c r="I33" i="4"/>
  <c r="H25" i="4"/>
  <c r="I25" i="4"/>
  <c r="H17" i="4"/>
  <c r="I17" i="4"/>
  <c r="H224" i="4"/>
  <c r="I224" i="4"/>
  <c r="H176" i="4"/>
  <c r="I176" i="4"/>
  <c r="H152" i="4"/>
  <c r="I152" i="4"/>
  <c r="H112" i="4"/>
  <c r="I112" i="4"/>
  <c r="H88" i="4"/>
  <c r="I88" i="4"/>
  <c r="H72" i="4"/>
  <c r="I72" i="4"/>
  <c r="H64" i="4"/>
  <c r="I64" i="4"/>
  <c r="H56" i="4"/>
  <c r="I56" i="4"/>
  <c r="H48" i="4"/>
  <c r="I48" i="4"/>
  <c r="H40" i="4"/>
  <c r="I40" i="4"/>
  <c r="H32" i="4"/>
  <c r="I32" i="4"/>
  <c r="H24" i="4"/>
  <c r="I24" i="4"/>
  <c r="H16" i="4"/>
  <c r="I16" i="4"/>
  <c r="H5" i="4"/>
  <c r="H4" i="4"/>
  <c r="H3" i="4"/>
  <c r="G251" i="4"/>
  <c r="G5" i="4"/>
  <c r="G52" i="4"/>
  <c r="G68" i="4"/>
  <c r="G132" i="4"/>
  <c r="G172" i="4"/>
  <c r="G188" i="4"/>
  <c r="G196" i="4"/>
  <c r="G236" i="4"/>
  <c r="G244" i="4"/>
  <c r="G230" i="4" l="1"/>
  <c r="G210" i="4"/>
  <c r="G166" i="4"/>
  <c r="R252" i="4"/>
  <c r="O6" i="6" s="1"/>
  <c r="G245" i="4"/>
  <c r="G237" i="4"/>
  <c r="G229" i="4"/>
  <c r="G221" i="4"/>
  <c r="G213" i="4"/>
  <c r="G205" i="4"/>
  <c r="G197" i="4"/>
  <c r="G189" i="4"/>
  <c r="G181" i="4"/>
  <c r="G173" i="4"/>
  <c r="G165" i="4"/>
  <c r="G157" i="4"/>
  <c r="G149" i="4"/>
  <c r="G141" i="4"/>
  <c r="G133" i="4"/>
  <c r="G125" i="4"/>
  <c r="G117" i="4"/>
  <c r="G109" i="4"/>
  <c r="G101" i="4"/>
  <c r="G93" i="4"/>
  <c r="G85" i="4"/>
  <c r="G77" i="4"/>
  <c r="G69" i="4"/>
  <c r="G61" i="4"/>
  <c r="G53" i="4"/>
  <c r="G45" i="4"/>
  <c r="G37" i="4"/>
  <c r="G29" i="4"/>
  <c r="G21" i="4"/>
  <c r="G13" i="4"/>
  <c r="G234" i="4"/>
  <c r="G212" i="4"/>
  <c r="G190" i="4"/>
  <c r="G170" i="4"/>
  <c r="G124" i="4"/>
  <c r="G60" i="4"/>
  <c r="G235" i="4"/>
  <c r="G227" i="4"/>
  <c r="G219" i="4"/>
  <c r="G203" i="4"/>
  <c r="G195" i="4"/>
  <c r="G187" i="4"/>
  <c r="G179" i="4"/>
  <c r="G171" i="4"/>
  <c r="G163" i="4"/>
  <c r="G155" i="4"/>
  <c r="G147" i="4"/>
  <c r="G139" i="4"/>
  <c r="G131" i="4"/>
  <c r="G123" i="4"/>
  <c r="G115" i="4"/>
  <c r="G107" i="4"/>
  <c r="G99" i="4"/>
  <c r="G91" i="4"/>
  <c r="G83" i="4"/>
  <c r="G75" i="4"/>
  <c r="G67" i="4"/>
  <c r="G59" i="4"/>
  <c r="G51" i="4"/>
  <c r="G43" i="4"/>
  <c r="G35" i="4"/>
  <c r="G27" i="4"/>
  <c r="G19" i="4"/>
  <c r="G11" i="4"/>
  <c r="G250" i="4"/>
  <c r="G228" i="4"/>
  <c r="G206" i="4"/>
  <c r="G186" i="4"/>
  <c r="G164" i="4"/>
  <c r="G108" i="4"/>
  <c r="G44" i="4"/>
  <c r="G243" i="4"/>
  <c r="G211" i="4"/>
  <c r="G154" i="4"/>
  <c r="G146" i="4"/>
  <c r="G138" i="4"/>
  <c r="G130" i="4"/>
  <c r="G122" i="4"/>
  <c r="G114" i="4"/>
  <c r="G106" i="4"/>
  <c r="G98" i="4"/>
  <c r="G90" i="4"/>
  <c r="G82" i="4"/>
  <c r="G74" i="4"/>
  <c r="G66" i="4"/>
  <c r="G58" i="4"/>
  <c r="G50" i="4"/>
  <c r="G42" i="4"/>
  <c r="G34" i="4"/>
  <c r="G26" i="4"/>
  <c r="G18" i="4"/>
  <c r="G10" i="4"/>
  <c r="G246" i="4"/>
  <c r="G226" i="4"/>
  <c r="G204" i="4"/>
  <c r="G182" i="4"/>
  <c r="G162" i="4"/>
  <c r="G100" i="4"/>
  <c r="G36" i="4"/>
  <c r="G249" i="4"/>
  <c r="G241" i="4"/>
  <c r="G233" i="4"/>
  <c r="G225" i="4"/>
  <c r="G217" i="4"/>
  <c r="G209" i="4"/>
  <c r="G201" i="4"/>
  <c r="G193" i="4"/>
  <c r="G185" i="4"/>
  <c r="G177" i="4"/>
  <c r="G169" i="4"/>
  <c r="G161" i="4"/>
  <c r="G153" i="4"/>
  <c r="G145" i="4"/>
  <c r="G137" i="4"/>
  <c r="G129" i="4"/>
  <c r="G121" i="4"/>
  <c r="G113" i="4"/>
  <c r="G105" i="4"/>
  <c r="G97" i="4"/>
  <c r="G89" i="4"/>
  <c r="G81" i="4"/>
  <c r="G73" i="4"/>
  <c r="G65" i="4"/>
  <c r="G57" i="4"/>
  <c r="G49" i="4"/>
  <c r="G41" i="4"/>
  <c r="G33" i="4"/>
  <c r="G25" i="4"/>
  <c r="G17" i="4"/>
  <c r="G9" i="4"/>
  <c r="G222" i="4"/>
  <c r="G202" i="4"/>
  <c r="G180" i="4"/>
  <c r="G156" i="4"/>
  <c r="G92" i="4"/>
  <c r="G28" i="4"/>
  <c r="G116" i="4"/>
  <c r="G248" i="4"/>
  <c r="G240" i="4"/>
  <c r="G232" i="4"/>
  <c r="G224" i="4"/>
  <c r="G216" i="4"/>
  <c r="G208" i="4"/>
  <c r="G200" i="4"/>
  <c r="G192" i="4"/>
  <c r="G184" i="4"/>
  <c r="G176" i="4"/>
  <c r="G168" i="4"/>
  <c r="G160" i="4"/>
  <c r="G152" i="4"/>
  <c r="G144" i="4"/>
  <c r="G136" i="4"/>
  <c r="G128" i="4"/>
  <c r="G120" i="4"/>
  <c r="G112" i="4"/>
  <c r="G104" i="4"/>
  <c r="G96" i="4"/>
  <c r="G88" i="4"/>
  <c r="G80" i="4"/>
  <c r="G72" i="4"/>
  <c r="G64" i="4"/>
  <c r="G56" i="4"/>
  <c r="G48" i="4"/>
  <c r="G40" i="4"/>
  <c r="G32" i="4"/>
  <c r="G24" i="4"/>
  <c r="G16" i="4"/>
  <c r="G8" i="4"/>
  <c r="G242" i="4"/>
  <c r="G220" i="4"/>
  <c r="G198" i="4"/>
  <c r="G178" i="4"/>
  <c r="G148" i="4"/>
  <c r="G84" i="4"/>
  <c r="G20" i="4"/>
  <c r="G247" i="4"/>
  <c r="G239" i="4"/>
  <c r="G231" i="4"/>
  <c r="G223" i="4"/>
  <c r="G215" i="4"/>
  <c r="G207" i="4"/>
  <c r="G199" i="4"/>
  <c r="G191" i="4"/>
  <c r="G183" i="4"/>
  <c r="G175" i="4"/>
  <c r="G167" i="4"/>
  <c r="G159" i="4"/>
  <c r="G151" i="4"/>
  <c r="G143" i="4"/>
  <c r="G135" i="4"/>
  <c r="G127" i="4"/>
  <c r="G119" i="4"/>
  <c r="G111" i="4"/>
  <c r="G103" i="4"/>
  <c r="G95" i="4"/>
  <c r="G87" i="4"/>
  <c r="G79" i="4"/>
  <c r="G71" i="4"/>
  <c r="G63" i="4"/>
  <c r="G55" i="4"/>
  <c r="G47" i="4"/>
  <c r="G39" i="4"/>
  <c r="G31" i="4"/>
  <c r="G23" i="4"/>
  <c r="G15" i="4"/>
  <c r="G7" i="4"/>
  <c r="G238" i="4"/>
  <c r="G218" i="4"/>
  <c r="G174" i="4"/>
  <c r="G140" i="4"/>
  <c r="G76" i="4"/>
  <c r="G12" i="4"/>
  <c r="G158" i="4"/>
  <c r="G150" i="4"/>
  <c r="G142" i="4"/>
  <c r="G134" i="4"/>
  <c r="G126" i="4"/>
  <c r="G118" i="4"/>
  <c r="G110" i="4"/>
  <c r="G102" i="4"/>
  <c r="G94" i="4"/>
  <c r="G86" i="4"/>
  <c r="G78" i="4"/>
  <c r="G70" i="4"/>
  <c r="G62" i="4"/>
  <c r="G54" i="4"/>
  <c r="G46" i="4"/>
  <c r="G38" i="4"/>
  <c r="G30" i="4"/>
  <c r="G22" i="4"/>
  <c r="G14" i="4"/>
  <c r="G6" i="4"/>
  <c r="G214" i="4"/>
  <c r="G194" i="4"/>
  <c r="G3" i="4"/>
  <c r="G2" i="4"/>
  <c r="G4" i="4"/>
  <c r="L6" i="6" l="1"/>
  <c r="K6" i="6"/>
  <c r="N6" i="6"/>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 i="4"/>
  <c r="M6" i="6" l="1"/>
  <c r="I6" i="6"/>
  <c r="J6" i="6"/>
  <c r="F252"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483D8B3-02DD-4DB5-AB64-48DB92DBAD1E}"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<sst xmlns="http://schemas.openxmlformats.org/spreadsheetml/2006/main" count="3648" uniqueCount="555">
  <si>
    <t>Potable Water Testing Plan eTracker for Child Care Programs</t>
  </si>
  <si>
    <r>
      <rPr>
        <b/>
        <sz val="12"/>
        <color rgb="FF4A4F53"/>
        <rFont val="Calibri"/>
        <scheme val="minor"/>
      </rPr>
      <t xml:space="preserve">Who should use this Potable Water Testing Plan eTracker?
</t>
    </r>
    <r>
      <rPr>
        <sz val="11"/>
        <color rgb="FF4A4F53"/>
        <rFont val="Calibri"/>
        <scheme val="minor"/>
      </rPr>
      <t xml:space="preserve">The Potable Water Testing Plan eTracker is an optional recordkeeping and reporting tool for child care programs required to comply with § 22.1-289.057 of the Code of Virginia. For recordkeeping, this tool serves to track testing results and follow-up, remediation, and replacement actions taken on high-priority potable water outlets. For reporting, this tool contains the data elements needed to comply with requirements to submit a plan to the Virginia Department of Health Office of Drinking Water (VDH ODW) and the Virginia Department of Education Office of Child Care Health and Safety (VDOE OCCHS). </t>
    </r>
    <r>
      <rPr>
        <i/>
        <sz val="11"/>
        <color rgb="FF4A4F53"/>
        <rFont val="Calibri"/>
        <scheme val="minor"/>
      </rPr>
      <t xml:space="preserve">Child care programs are not required to use this plan template; however, any plan submitted to VDH ODW and VDOE OCCHS should include the same elements that are included in this eTracker.  </t>
    </r>
    <r>
      <rPr>
        <sz val="11"/>
        <color rgb="FF4A4F53"/>
        <rFont val="Calibri"/>
        <scheme val="minor"/>
      </rPr>
      <t xml:space="preserve">                                                                                                                                                                                                                                                                                                                                                                                                       </t>
    </r>
    <r>
      <rPr>
        <b/>
        <sz val="11"/>
        <color rgb="FFFF0000"/>
        <rFont val="Calibri"/>
        <scheme val="minor"/>
      </rPr>
      <t xml:space="preserve">Child care programs required to comply should retain evidence that their plan and test results were submitted to and received by the VDH ODW prior to January 1, 2025.                                                                                                 Beginning January 1, 2025, VDOE OCCHS will review the </t>
    </r>
    <r>
      <rPr>
        <b/>
        <u/>
        <sz val="11"/>
        <color rgb="FFFF0000"/>
        <rFont val="Calibri"/>
        <scheme val="minor"/>
      </rPr>
      <t>confirmation of plan and test result submission</t>
    </r>
    <r>
      <rPr>
        <b/>
        <sz val="11"/>
        <color rgb="FFFF0000"/>
        <rFont val="Calibri"/>
        <scheme val="minor"/>
      </rPr>
      <t xml:space="preserve"> during inspections to determine compliance.  </t>
    </r>
    <r>
      <rPr>
        <b/>
        <sz val="11"/>
        <color rgb="FF4A4F53"/>
        <rFont val="Calibri"/>
        <scheme val="minor"/>
      </rPr>
      <t xml:space="preserve">  </t>
    </r>
    <r>
      <rPr>
        <sz val="11"/>
        <color rgb="FF4A4F53"/>
        <rFont val="Calibri"/>
        <scheme val="minor"/>
      </rPr>
      <t xml:space="preserve">                                                                                                                                                                                                                                                                                                                                                                                                                                                         For questions about testing, remediation, or grant funding, please contact VDH ODW at leadtestingprogram@vdh.virginia.gov. 
For questions about determining compliance, please contact your VDOE Licensing Inspector or VDOE OCCHS at childcarelicensing@doe.virginia.gov.
This tool contains four (4) sheets: 
</t>
    </r>
    <r>
      <rPr>
        <sz val="11"/>
        <color rgb="FF4A4F53"/>
        <rFont val="Calibri"/>
      </rPr>
      <t xml:space="preserve">• </t>
    </r>
    <r>
      <rPr>
        <b/>
        <sz val="11"/>
        <color rgb="FF4A4F53"/>
        <rFont val="Calibri"/>
      </rPr>
      <t xml:space="preserve">[#1 - State Report - Facility Info]
</t>
    </r>
    <r>
      <rPr>
        <sz val="11"/>
        <color rgb="FF4A4F53"/>
        <rFont val="Calibri"/>
      </rPr>
      <t xml:space="preserve">• </t>
    </r>
    <r>
      <rPr>
        <b/>
        <sz val="11"/>
        <color rgb="FF4A4F53"/>
        <rFont val="Calibri"/>
        <scheme val="minor"/>
      </rPr>
      <t>[#2 - Sample and Action Tracker] 
• [#3 - State Report - Auto-Calculation]</t>
    </r>
    <r>
      <rPr>
        <sz val="11"/>
        <color rgb="FF4A4F53"/>
        <rFont val="Calibri"/>
        <scheme val="minor"/>
      </rPr>
      <t xml:space="preserve"> Facilities do </t>
    </r>
    <r>
      <rPr>
        <b/>
        <u/>
        <sz val="11"/>
        <color rgb="FF4A4F53"/>
        <rFont val="Calibri"/>
        <scheme val="minor"/>
      </rPr>
      <t>not</t>
    </r>
    <r>
      <rPr>
        <sz val="11"/>
        <color rgb="FF4A4F53"/>
        <rFont val="Calibri"/>
        <scheme val="minor"/>
      </rPr>
      <t xml:space="preserve"> enter data in sheet #3; it is auto-populated based on entries in sheets #1 and #2.  
</t>
    </r>
    <r>
      <rPr>
        <b/>
        <sz val="11"/>
        <color rgb="FF4A4F53"/>
        <rFont val="Calibri"/>
        <scheme val="minor"/>
      </rPr>
      <t>• [#4 - Glossary],</t>
    </r>
    <r>
      <rPr>
        <sz val="11"/>
        <color rgb="FF4A4F53"/>
        <rFont val="Calibri"/>
        <scheme val="minor"/>
      </rPr>
      <t xml:space="preserve"> a helpful section for all facilities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</si>
  <si>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</si>
  <si>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</si>
  <si>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</si>
  <si>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</si>
  <si>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</si>
  <si>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State Report - Facility Info</t>
  </si>
  <si>
    <t>Facility Representative</t>
  </si>
  <si>
    <t xml:space="preserve">This sheet is intended to capture general information about the facility undergoing testing for lead in drinking water. Facilities should enter data directly into this sheet. </t>
  </si>
  <si>
    <t>#2 - Sample and Action Tracker</t>
  </si>
  <si>
    <t xml:space="preserve">This sheet will help the facility organize its Testing and Taking Action data. Facilities should enter information about each sample collected and any follow-up, remediation, or replacement actions taken directly into this sheet. </t>
  </si>
  <si>
    <t>#3 - State Report - Auto-Calculation</t>
  </si>
  <si>
    <t>Virginia Department of Health Reviewers</t>
  </si>
  <si>
    <r>
      <rPr>
        <i/>
        <sz val="11"/>
        <color rgb="FF4A4F53"/>
        <rFont val="Calibri"/>
        <scheme val="minor"/>
      </rPr>
      <t>This sheet is used for a summary of reportable information to the state. Information from the</t>
    </r>
    <r>
      <rPr>
        <b/>
        <i/>
        <sz val="11"/>
        <color rgb="FF4A4F53"/>
        <rFont val="Calibri"/>
        <scheme val="minor"/>
      </rPr>
      <t xml:space="preserve"> [#1 - Facility Info] </t>
    </r>
    <r>
      <rPr>
        <i/>
        <sz val="11"/>
        <color rgb="FF4A4F53"/>
        <rFont val="Calibri"/>
        <scheme val="minor"/>
      </rPr>
      <t xml:space="preserve">and </t>
    </r>
    <r>
      <rPr>
        <b/>
        <i/>
        <sz val="11"/>
        <color rgb="FF4A4F53"/>
        <rFont val="Calibri"/>
        <scheme val="minor"/>
      </rPr>
      <t xml:space="preserve">[#2 - Sample and Action Tracker] </t>
    </r>
    <r>
      <rPr>
        <i/>
        <sz val="11"/>
        <color rgb="FF4A4F53"/>
        <rFont val="Calibri"/>
        <scheme val="minor"/>
      </rPr>
      <t>sheets will automatically populate the fields in the [</t>
    </r>
    <r>
      <rPr>
        <b/>
        <i/>
        <sz val="11"/>
        <color rgb="FF4A4F53"/>
        <rFont val="Calibri"/>
        <scheme val="minor"/>
      </rPr>
      <t xml:space="preserve">#3 - State Report - Auto-Calculation] </t>
    </r>
    <r>
      <rPr>
        <i/>
        <sz val="11"/>
        <color rgb="FF4A4F53"/>
        <rFont val="Calibri"/>
        <scheme val="minor"/>
      </rPr>
      <t xml:space="preserve">sheet. </t>
    </r>
    <r>
      <rPr>
        <b/>
        <i/>
        <sz val="11"/>
        <color rgb="FF002060"/>
        <rFont val="Calibri"/>
        <scheme val="minor"/>
      </rPr>
      <t xml:space="preserve">Note: </t>
    </r>
    <r>
      <rPr>
        <b/>
        <i/>
        <u/>
        <sz val="11"/>
        <color rgb="FF002060"/>
        <rFont val="Calibri"/>
        <scheme val="minor"/>
      </rPr>
      <t xml:space="preserve">Do </t>
    </r>
    <r>
      <rPr>
        <b/>
        <i/>
        <u/>
        <sz val="11"/>
        <color rgb="FF193965"/>
        <rFont val="Calibri"/>
        <scheme val="minor"/>
      </rPr>
      <t>not</t>
    </r>
    <r>
      <rPr>
        <b/>
        <i/>
        <sz val="11"/>
        <color rgb="FF193965"/>
        <rFont val="Calibri"/>
        <scheme val="minor"/>
      </rPr>
      <t xml:space="preserve"> enter data directly into this sheet but do check the auto-populated fields to ensure they are correct before submitting this eTracker to the Virginia Department of Health.</t>
    </r>
  </si>
  <si>
    <t>#4 - Glossary</t>
  </si>
  <si>
    <t>All Users</t>
  </si>
  <si>
    <r>
      <t xml:space="preserve">This sheet includes expanded definitions and clarification on data fields from the </t>
    </r>
    <r>
      <rPr>
        <b/>
        <i/>
        <sz val="11"/>
        <color theme="1"/>
        <rFont val="Calibri"/>
        <family val="2"/>
        <scheme val="minor"/>
      </rPr>
      <t>[#1 - Facility Info]</t>
    </r>
    <r>
      <rPr>
        <i/>
        <sz val="11"/>
        <color theme="1"/>
        <rFont val="Calibri"/>
        <family val="2"/>
        <scheme val="minor"/>
      </rPr>
      <t xml:space="preserve">, </t>
    </r>
    <r>
      <rPr>
        <b/>
        <i/>
        <sz val="11"/>
        <color theme="1"/>
        <rFont val="Calibri"/>
        <family val="2"/>
        <scheme val="minor"/>
      </rPr>
      <t>[#2 - Sample and Action Tracker]</t>
    </r>
    <r>
      <rPr>
        <i/>
        <sz val="11"/>
        <color theme="1"/>
        <rFont val="Calibri"/>
        <family val="2"/>
        <scheme val="minor"/>
      </rPr>
      <t xml:space="preserve">, and </t>
    </r>
    <r>
      <rPr>
        <b/>
        <i/>
        <sz val="11"/>
        <color theme="1"/>
        <rFont val="Calibri"/>
        <family val="2"/>
        <scheme val="minor"/>
      </rPr>
      <t xml:space="preserve">[#3 - State Report - Auto-Calculation] </t>
    </r>
    <r>
      <rPr>
        <i/>
        <sz val="11"/>
        <color theme="1"/>
        <rFont val="Calibri"/>
        <family val="2"/>
        <scheme val="minor"/>
      </rPr>
      <t>sheets. This is a reference sheet and does not require any data input. Please refer to this sheet if you have any questions about any sections of the document.</t>
    </r>
  </si>
  <si>
    <t>Key</t>
  </si>
  <si>
    <t>Fillable Field</t>
  </si>
  <si>
    <t>Data should be entered into cells formatted with light blue shading and a gray border (as shown to the left). These are fillable fields.</t>
  </si>
  <si>
    <t>Asterisk (*)</t>
  </si>
  <si>
    <r>
      <t xml:space="preserve">An asterisk (*) indicates that a data field is used in a formula that auto-populates fields in the </t>
    </r>
    <r>
      <rPr>
        <b/>
        <i/>
        <sz val="11"/>
        <color theme="1"/>
        <rFont val="Calibri"/>
        <family val="2"/>
        <scheme val="minor"/>
      </rPr>
      <t xml:space="preserve">[#3 - State Report – Auto-Calculation] </t>
    </r>
    <r>
      <rPr>
        <i/>
        <sz val="11"/>
        <color theme="1"/>
        <rFont val="Calibri"/>
        <family val="2"/>
        <scheme val="minor"/>
      </rPr>
      <t>sheet. When you enter data into the cells with an asterisk in the</t>
    </r>
    <r>
      <rPr>
        <b/>
        <i/>
        <sz val="11"/>
        <color theme="1"/>
        <rFont val="Calibri"/>
        <family val="2"/>
        <scheme val="minor"/>
      </rPr>
      <t xml:space="preserve"> [#1 - State Report - Facility Info] </t>
    </r>
    <r>
      <rPr>
        <i/>
        <sz val="11"/>
        <color theme="1"/>
        <rFont val="Calibri"/>
        <family val="2"/>
        <scheme val="minor"/>
      </rPr>
      <t>and</t>
    </r>
    <r>
      <rPr>
        <b/>
        <i/>
        <sz val="11"/>
        <color theme="1"/>
        <rFont val="Calibri"/>
        <family val="2"/>
        <scheme val="minor"/>
      </rPr>
      <t xml:space="preserve"> [#2 - Sample and Action Tracker]</t>
    </r>
    <r>
      <rPr>
        <i/>
        <sz val="11"/>
        <color theme="1"/>
        <rFont val="Calibri"/>
        <family val="2"/>
        <scheme val="minor"/>
      </rPr>
      <t xml:space="preserve"> sheets, it automatically populates fields in the </t>
    </r>
    <r>
      <rPr>
        <b/>
        <i/>
        <sz val="11"/>
        <color theme="1"/>
        <rFont val="Calibri"/>
        <family val="2"/>
        <scheme val="minor"/>
      </rPr>
      <t>[#3 - State Report - Auto-Calculation]</t>
    </r>
    <r>
      <rPr>
        <i/>
        <sz val="11"/>
        <color theme="1"/>
        <rFont val="Calibri"/>
        <family val="2"/>
        <scheme val="minor"/>
      </rPr>
      <t xml:space="preserve"> sheet.</t>
    </r>
  </si>
  <si>
    <t>Formula</t>
  </si>
  <si>
    <r>
      <t>Formulas are included in cells formatted with bolded blue font (as shown to the left). Data should not be directly entered into these cells. These cells are auto-populated based on data entered in other data fields. For example, row 6 in the</t>
    </r>
    <r>
      <rPr>
        <b/>
        <i/>
        <sz val="11"/>
        <color theme="1"/>
        <rFont val="Calibri"/>
        <family val="2"/>
        <scheme val="minor"/>
      </rPr>
      <t xml:space="preserve"> [#3 - State Report - Auto-Calculation] </t>
    </r>
    <r>
      <rPr>
        <i/>
        <sz val="11"/>
        <color theme="1"/>
        <rFont val="Calibri"/>
        <family val="2"/>
        <scheme val="minor"/>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family val="2"/>
        <scheme val="minor"/>
      </rPr>
      <t>[#2 - Sample and Action Tracker]</t>
    </r>
    <r>
      <rPr>
        <i/>
        <sz val="11"/>
        <color theme="1"/>
        <rFont val="Calibri"/>
        <family val="2"/>
        <scheme val="minor"/>
      </rPr>
      <t xml:space="preserve"> sheet is also formatted in this way as it auto-populates based on what is entered into the previous cells.</t>
    </r>
  </si>
  <si>
    <r>
      <rPr>
        <b/>
        <sz val="12"/>
        <color theme="1"/>
        <rFont val="Calibri"/>
        <family val="2"/>
        <scheme val="minor"/>
      </rPr>
      <t>Who should I contact with questions?</t>
    </r>
    <r>
      <rPr>
        <sz val="11"/>
        <color theme="1"/>
        <rFont val="Calibri"/>
        <family val="2"/>
        <scheme val="minor"/>
      </rPr>
      <t xml:space="preserve">
</t>
    </r>
  </si>
  <si>
    <t>If you have any questions about lead in drinking water, sampling, or this tool, you can reach out to the Virginia Department of Health's Lead Testing Program contacts at 804-316-2136 or leadtestingprogram@vdh.virginia.gov.</t>
  </si>
  <si>
    <t>Continue to [#1 - State Report - Facility Info]</t>
  </si>
  <si>
    <t>Office of Water (4606M)</t>
  </si>
  <si>
    <r>
      <rPr>
        <sz val="11"/>
        <color theme="1"/>
        <rFont val="Calibri"/>
        <family val="2"/>
        <scheme val="minor"/>
      </rPr>
      <t xml:space="preserve">This document was developed in part with excerpts and information from the USEPA's </t>
    </r>
    <r>
      <rPr>
        <i/>
        <sz val="11"/>
        <color theme="1"/>
        <rFont val="Calibri"/>
        <family val="2"/>
        <scheme val="minor"/>
      </rPr>
      <t xml:space="preserve">3T's Sampling eTracker for schools (2021) </t>
    </r>
  </si>
  <si>
    <t>EPA 816-F-21-004</t>
  </si>
  <si>
    <t>May 2021</t>
  </si>
  <si>
    <t>Return to Instructions</t>
  </si>
  <si>
    <t>View [#4 - Glossary]</t>
  </si>
  <si>
    <r>
      <t>*Indicates that a data field is used to auto-populate fields in the</t>
    </r>
    <r>
      <rPr>
        <b/>
        <i/>
        <sz val="11"/>
        <color theme="1"/>
        <rFont val="Calibri"/>
        <family val="2"/>
        <scheme val="minor"/>
      </rPr>
      <t xml:space="preserve"> [# 3 - State Report – Auto-Calculation] </t>
    </r>
    <r>
      <rPr>
        <i/>
        <sz val="11"/>
        <rFont val="Calibri"/>
        <family val="2"/>
        <scheme val="minor"/>
      </rPr>
      <t>sheet. Note: This is needed for the child care programs or schools that are WIIN grant recipients.</t>
    </r>
  </si>
  <si>
    <t>Data Elements</t>
  </si>
  <si>
    <t>Instructions/Description</t>
  </si>
  <si>
    <t>Input</t>
  </si>
  <si>
    <t>Name of Program*</t>
  </si>
  <si>
    <t xml:space="preserve">Enter the full name of the program as listed on the license or exemption issued by VDOE. </t>
  </si>
  <si>
    <t>Street Address</t>
  </si>
  <si>
    <t>Enter the physical street address of the program as listed on the license or exemption issued by VDOE.</t>
  </si>
  <si>
    <t>City*</t>
  </si>
  <si>
    <t>Enter the name of the city in which the program is located.</t>
  </si>
  <si>
    <t>State*</t>
  </si>
  <si>
    <t>No entry required. The state of Virginia is selected because all programs required to comply are located in Virginia.</t>
  </si>
  <si>
    <t>Virginia</t>
  </si>
  <si>
    <t>Zip Code</t>
  </si>
  <si>
    <t>Enter the zip code in which the program is located.</t>
  </si>
  <si>
    <t>Contact (name of person)</t>
  </si>
  <si>
    <t>Enter the name of the program's contact for lead in drinking water testing.</t>
  </si>
  <si>
    <t>Phone Number</t>
  </si>
  <si>
    <t>Enter the phone number used to reach the program's responsible department (e.g., (XXX) XXX-XXXX ext. XXX). This number should be an office phone number in case the contact person changes.</t>
  </si>
  <si>
    <t>School Division (if applicable)*</t>
  </si>
  <si>
    <t xml:space="preserve">If the program is located in a public school facility, please enter the school division. </t>
  </si>
  <si>
    <t>License #/Facility ID #</t>
  </si>
  <si>
    <t xml:space="preserve">Enter the VDOE license number or facility ID number. </t>
  </si>
  <si>
    <t>PWS ID (if applicable)</t>
  </si>
  <si>
    <t>If the facility is a public water system (PWS), enter the PWS identification number (PWS ID).</t>
  </si>
  <si>
    <t>School NCES ID*</t>
  </si>
  <si>
    <t>If the program is located in a public school facility and will collaborate with the public school to comply with requirements, enter the 12-digit identification number for the facility. If not applicable, enter N/A.</t>
  </si>
  <si>
    <t>Type of Program*</t>
  </si>
  <si>
    <t xml:space="preserve">Select from the drop-down menu to indicate whether the program is considered a child day center, family day home, or a religious exempt child day center. Select "Other" if the program is a Certified Preschool. </t>
  </si>
  <si>
    <t xml:space="preserve">Ages of Children Served </t>
  </si>
  <si>
    <t>Enter the ages of chidren served as listed on your VDOE license or exemption (e.g., 3 months - 12 years).</t>
  </si>
  <si>
    <t>Number of Children Enrolled*</t>
  </si>
  <si>
    <t>Enter the total number of children enrolled in the program at the time of testing.</t>
  </si>
  <si>
    <t>Frequency of Sampling</t>
  </si>
  <si>
    <t xml:space="preserve"> No entry required. Programs are required to test once unless test results indicate the need for remediation and retesting. </t>
  </si>
  <si>
    <t>One time</t>
  </si>
  <si>
    <t>Program Remediation Trigger (in ppb)*</t>
  </si>
  <si>
    <t xml:space="preserve">No entry required. The level of lead in parts per billion (ppb) that the state has determined as the detected level of lead in a sample that will trigger immediate follow-up, remediation, or replacement actions. </t>
  </si>
  <si>
    <t>ppb</t>
  </si>
  <si>
    <t>Continue to [#2 - Sample and Action Tracker]</t>
  </si>
  <si>
    <t>Return to [#1 - State Report - Facility Info]</t>
  </si>
  <si>
    <t>Continue to [#3 - State Report - Auto-Calculation]</t>
  </si>
  <si>
    <t>Certified Laboratory Name and Phone Number</t>
  </si>
  <si>
    <t>TESTING</t>
  </si>
  <si>
    <t>TAKING ACTION</t>
  </si>
  <si>
    <t xml:space="preserve">Building Number (if applicable) </t>
  </si>
  <si>
    <t>Outlet Location</t>
  </si>
  <si>
    <t>Outlet Type</t>
  </si>
  <si>
    <t>Outlet Number</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</si>
  <si>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</si>
  <si>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</si>
  <si>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</si>
  <si>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</si>
  <si>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</si>
  <si>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</si>
  <si>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</si>
  <si>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</si>
  <si>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</si>
  <si>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</si>
  <si>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</si>
  <si>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</si>
  <si>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t xml:space="preserve">What </t>
    </r>
    <r>
      <rPr>
        <b/>
        <i/>
        <sz val="11"/>
        <color theme="0"/>
        <rFont val="Calibri"/>
        <family val="2"/>
        <scheme val="minor"/>
      </rPr>
      <t>follow-up</t>
    </r>
    <r>
      <rPr>
        <b/>
        <sz val="11"/>
        <color theme="0"/>
        <rFont val="Calibri"/>
        <family val="2"/>
        <scheme val="minor"/>
      </rPr>
      <t xml:space="preserve"> actions has your facility implemented or planned to implement to reduce lead exposure?*</t>
    </r>
  </si>
  <si>
    <r>
      <t xml:space="preserve">What is the status of these </t>
    </r>
    <r>
      <rPr>
        <b/>
        <i/>
        <sz val="11"/>
        <color theme="0"/>
        <rFont val="Calibri"/>
        <family val="2"/>
        <scheme val="minor"/>
      </rPr>
      <t>follow-up</t>
    </r>
    <r>
      <rPr>
        <b/>
        <sz val="11"/>
        <color theme="0"/>
        <rFont val="Calibri"/>
        <family val="2"/>
        <scheme val="minor"/>
      </rPr>
      <t xml:space="preserve"> actions?*</t>
    </r>
  </si>
  <si>
    <r>
      <t xml:space="preserve">What </t>
    </r>
    <r>
      <rPr>
        <b/>
        <i/>
        <sz val="11"/>
        <color theme="0"/>
        <rFont val="Calibri"/>
        <family val="2"/>
        <scheme val="minor"/>
      </rPr>
      <t>remediation</t>
    </r>
    <r>
      <rPr>
        <b/>
        <sz val="11"/>
        <color theme="0"/>
        <rFont val="Calibri"/>
        <family val="2"/>
        <scheme val="minor"/>
      </rPr>
      <t xml:space="preserve"> actions has your facility implemented or planned to implement to reduce lead exposure?*</t>
    </r>
  </si>
  <si>
    <r>
      <t xml:space="preserve">What is the status of these </t>
    </r>
    <r>
      <rPr>
        <b/>
        <i/>
        <sz val="11"/>
        <color theme="0"/>
        <rFont val="Calibri"/>
        <family val="2"/>
        <scheme val="minor"/>
      </rPr>
      <t>remediation</t>
    </r>
    <r>
      <rPr>
        <b/>
        <sz val="11"/>
        <color theme="0"/>
        <rFont val="Calibri"/>
        <family val="2"/>
        <scheme val="minor"/>
      </rPr>
      <t xml:space="preserve"> actions?*</t>
    </r>
  </si>
  <si>
    <r>
      <t xml:space="preserve">What </t>
    </r>
    <r>
      <rPr>
        <b/>
        <i/>
        <sz val="11"/>
        <color theme="0"/>
        <rFont val="Calibri"/>
        <family val="2"/>
        <scheme val="minor"/>
      </rPr>
      <t>replacement</t>
    </r>
    <r>
      <rPr>
        <b/>
        <sz val="11"/>
        <color theme="0"/>
        <rFont val="Calibri"/>
        <family val="2"/>
        <scheme val="minor"/>
      </rPr>
      <t xml:space="preserve"> actions has your facility implemented or planned to implement to reduce lead exposure?*</t>
    </r>
  </si>
  <si>
    <r>
      <t xml:space="preserve">What is the status of these </t>
    </r>
    <r>
      <rPr>
        <b/>
        <i/>
        <sz val="11"/>
        <color theme="0"/>
        <rFont val="Calibri"/>
        <family val="2"/>
        <scheme val="minor"/>
      </rPr>
      <t>replacement</t>
    </r>
    <r>
      <rPr>
        <b/>
        <sz val="11"/>
        <color theme="0"/>
        <rFont val="Calibri"/>
        <family val="2"/>
        <scheme val="minor"/>
      </rPr>
      <t xml:space="preserve"> actions?*</t>
    </r>
  </si>
  <si>
    <t xml:space="preserve">Notes/Comments
</t>
  </si>
  <si>
    <t>Enter the number of the building where the tested outlet is located.</t>
  </si>
  <si>
    <t>Enter the floor and/or room number/room description (or closest room if in hallway/common area) where the tested outlet is located.</t>
  </si>
  <si>
    <t>Use the drop-down menu (in each cell) to select the type of outlet being tested.</t>
  </si>
  <si>
    <r>
      <t xml:space="preserve">Enter the number of the outlet within the room. </t>
    </r>
    <r>
      <rPr>
        <b/>
        <sz val="10"/>
        <color theme="1"/>
        <rFont val="Calibri"/>
        <family val="2"/>
        <scheme val="minor"/>
      </rPr>
      <t>Each outlet should have a unique number. Outlet type + Outlet Number = Code</t>
    </r>
  </si>
  <si>
    <t>Enter the full (first and last) name of the individual who collected the sample.</t>
  </si>
  <si>
    <t>Enter the date the sample was collected (MM/DD/YYYY).</t>
  </si>
  <si>
    <t>Enter the time the sample was collected in military time (13:00) or standard time (01:00 PM).</t>
  </si>
  <si>
    <r>
      <t xml:space="preserve">Use the drop-down menu (in each cell) to select the type of sample for each 250 mL sample. Sample types are defined in the </t>
    </r>
    <r>
      <rPr>
        <b/>
        <sz val="10"/>
        <color theme="1"/>
        <rFont val="Calibri"/>
        <family val="2"/>
        <scheme val="minor"/>
      </rPr>
      <t xml:space="preserve">[#4 - Glossary] </t>
    </r>
    <r>
      <rPr>
        <sz val="10"/>
        <color theme="1"/>
        <rFont val="Calibri"/>
        <family val="2"/>
        <scheme val="minor"/>
      </rPr>
      <t>sheet.</t>
    </r>
  </si>
  <si>
    <r>
      <t xml:space="preserve">Enter the sample identification. Use the following naming scheme: </t>
    </r>
    <r>
      <rPr>
        <b/>
        <sz val="10"/>
        <color theme="1"/>
        <rFont val="Calibri"/>
        <family val="2"/>
        <scheme val="minor"/>
      </rPr>
      <t>Code [See columns C &amp; D for Code]</t>
    </r>
    <r>
      <rPr>
        <sz val="10"/>
        <color theme="1"/>
        <rFont val="Calibri"/>
        <family val="2"/>
        <scheme val="minor"/>
      </rPr>
      <t xml:space="preserve"> - (I) or (F) or (S) for Initial or Flush or Sequential</t>
    </r>
  </si>
  <si>
    <t>Use the drop-down menu (in each cell) to select Yes, No, or Unknown.</t>
  </si>
  <si>
    <t xml:space="preserve">Enter the sample identification on the bottle issued by the certified laboratory. </t>
  </si>
  <si>
    <t>Enter the exact lead sample result number (e.g., 15) or exact value (without units) in ppb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</si>
  <si>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</si>
  <si>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</si>
  <si>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</si>
  <si>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facility has communicated lead results to. Communication can include press releases, letters/fliers, mail/newsletters, website/social media posts, and presentations.</t>
  </si>
  <si>
    <r>
      <t>Use the drop-down menu (in each cell) to select the type of follow-up action. Follow-up actions are defined in [</t>
    </r>
    <r>
      <rPr>
        <b/>
        <sz val="10"/>
        <color theme="1"/>
        <rFont val="Calibri"/>
        <family val="2"/>
        <scheme val="minor"/>
      </rPr>
      <t>#4 - Data Description]</t>
    </r>
    <r>
      <rPr>
        <sz val="10"/>
        <color theme="1"/>
        <rFont val="Calibri"/>
        <family val="2"/>
        <scheme val="minor"/>
      </rPr>
      <t>.</t>
    </r>
  </si>
  <si>
    <t>Use the drop-down menu (in each cell) to indicate the status of the follow-up action.</t>
  </si>
  <si>
    <r>
      <t xml:space="preserve">Use the drop-down menu (in each cell) to select the  type of remediation action. Remediation actions are defined in </t>
    </r>
    <r>
      <rPr>
        <b/>
        <sz val="10"/>
        <color theme="1"/>
        <rFont val="Calibri"/>
        <family val="2"/>
        <scheme val="minor"/>
      </rPr>
      <t>[#4 - Data Description]</t>
    </r>
    <r>
      <rPr>
        <sz val="10"/>
        <color theme="1"/>
        <rFont val="Calibri"/>
        <family val="2"/>
        <scheme val="minor"/>
      </rPr>
      <t>.</t>
    </r>
  </si>
  <si>
    <t>Use the drop-down menu (in each cell) to select the status of the remediation actions.</t>
  </si>
  <si>
    <r>
      <t xml:space="preserve">Use the drop-down menu (in each cell) to select the type of replacement action. Replacement actions are defined in </t>
    </r>
    <r>
      <rPr>
        <b/>
        <sz val="10"/>
        <color theme="1"/>
        <rFont val="Calibri"/>
        <family val="2"/>
        <scheme val="minor"/>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</si>
  <si>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</si>
  <si>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</si>
  <si>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Cafeteria</t>
  </si>
  <si>
    <t>Water Cooler (WC)</t>
  </si>
  <si>
    <t>Mickey Mouse</t>
  </si>
  <si>
    <t>Initial</t>
  </si>
  <si>
    <t>WC-1-I</t>
  </si>
  <si>
    <t>No</t>
  </si>
  <si>
    <t>ABC0123XX</t>
  </si>
  <si>
    <t>Initial Testing</t>
  </si>
  <si>
    <t>Staff and Parents</t>
  </si>
  <si>
    <t>Follow Up Testing</t>
  </si>
  <si>
    <t>Completed</t>
  </si>
  <si>
    <t>Install Filter</t>
  </si>
  <si>
    <t>Planned</t>
  </si>
  <si>
    <t>Replace Lead Service Line</t>
  </si>
  <si>
    <t>Select Outlet Type</t>
  </si>
  <si>
    <t>Select Type of Sample</t>
  </si>
  <si>
    <t>Select an Option</t>
  </si>
  <si>
    <t>Select Unit</t>
  </si>
  <si>
    <t>Select the Audience</t>
  </si>
  <si>
    <t>Select Status</t>
  </si>
  <si>
    <t>State Report: Lead Testing in School or Child Care Program Drinking Water</t>
  </si>
  <si>
    <r>
      <t xml:space="preserve">Reminder: Do </t>
    </r>
    <r>
      <rPr>
        <b/>
        <sz val="11"/>
        <color theme="1"/>
        <rFont val="Calibri"/>
        <family val="2"/>
        <scheme val="minor"/>
      </rPr>
      <t>NOT</t>
    </r>
    <r>
      <rPr>
        <sz val="11"/>
        <color theme="1"/>
        <rFont val="Calibri"/>
        <family val="2"/>
        <scheme val="minor"/>
      </rPr>
      <t xml:space="preserve"> enter data into this sheet</t>
    </r>
  </si>
  <si>
    <t>School NCES ID</t>
  </si>
  <si>
    <t>City</t>
  </si>
  <si>
    <t>State</t>
  </si>
  <si>
    <t>Name of Program</t>
  </si>
  <si>
    <t>Type of Facility</t>
  </si>
  <si>
    <t>Program Remediation Trigger (in ppb)</t>
  </si>
  <si>
    <t>School District (if applicable)</t>
  </si>
  <si>
    <t>Number of Children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</si>
  <si>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</si>
  <si>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</si>
  <si>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</si>
  <si>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</si>
  <si>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</si>
  <si>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</si>
  <si>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</si>
  <si>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</si>
  <si>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</si>
  <si>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</si>
  <si>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</si>
  <si>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</si>
  <si>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</si>
  <si>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</si>
  <si>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</si>
  <si>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</si>
  <si>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or child care program is located.</t>
  </si>
  <si>
    <t>Indicates the state in which the school or child care program is located.</t>
  </si>
  <si>
    <t>Indicates the name of the school or child care program.</t>
  </si>
  <si>
    <t>Indicates the type of facility.</t>
  </si>
  <si>
    <t>Indicates the level of lead detected in a sample that triggers immediate follow-up, remediation, or replacement actions.</t>
  </si>
  <si>
    <t>Indicates the school district in which the school is included.</t>
  </si>
  <si>
    <t>Indicates the number of children enrolled at the school or child care program at time of testing.</t>
  </si>
  <si>
    <t>Indicates the date the school or child care program began sampling.</t>
  </si>
  <si>
    <t>Indicates the date the school or child care program ended sampling.</t>
  </si>
  <si>
    <t>Indicates the total number of samples tested from the school or child care program.</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</si>
  <si>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</si>
  <si>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</si>
  <si>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</si>
  <si>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</si>
  <si>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</si>
  <si>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</si>
  <si>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rgb="FF4A4F53"/>
        <rFont val="Calibri"/>
        <scheme val="minor"/>
      </rPr>
      <t xml:space="preserve">An asterisk (*) indicates that a data field is used auto-populate fields in the </t>
    </r>
    <r>
      <rPr>
        <b/>
        <i/>
        <sz val="11"/>
        <color rgb="FF4A4F53"/>
        <rFont val="Calibri"/>
        <scheme val="minor"/>
      </rPr>
      <t>[#3 - State Report – Auto-Calculation]</t>
    </r>
    <r>
      <rPr>
        <i/>
        <sz val="11"/>
        <color rgb="FF4A4F53"/>
        <rFont val="Calibri"/>
        <scheme val="minor"/>
      </rPr>
      <t xml:space="preserve"> sheet. When you enter data into the cells with an asterisk in the</t>
    </r>
    <r>
      <rPr>
        <b/>
        <i/>
        <sz val="11"/>
        <color rgb="FF4A4F53"/>
        <rFont val="Calibri"/>
        <scheme val="minor"/>
      </rPr>
      <t xml:space="preserve"> [#1 - State Report - Facility Info] </t>
    </r>
    <r>
      <rPr>
        <i/>
        <sz val="11"/>
        <color rgb="FF4A4F53"/>
        <rFont val="Calibri"/>
        <scheme val="minor"/>
      </rPr>
      <t xml:space="preserve">and </t>
    </r>
    <r>
      <rPr>
        <b/>
        <i/>
        <sz val="11"/>
        <color rgb="FF4A4F53"/>
        <rFont val="Calibri"/>
        <scheme val="minor"/>
      </rPr>
      <t xml:space="preserve">[#2 - Sample and Action Tracker] </t>
    </r>
    <r>
      <rPr>
        <i/>
        <sz val="11"/>
        <color rgb="FF4A4F53"/>
        <rFont val="Calibri"/>
        <scheme val="minor"/>
      </rPr>
      <t xml:space="preserve">sheets, it automatically populates fields in the </t>
    </r>
    <r>
      <rPr>
        <b/>
        <i/>
        <sz val="11"/>
        <color rgb="FF4A4F53"/>
        <rFont val="Calibri"/>
        <scheme val="minor"/>
      </rPr>
      <t xml:space="preserve">[#3 - State Report - Auto-Calculation] </t>
    </r>
    <r>
      <rPr>
        <i/>
        <sz val="11"/>
        <color rgb="FF4A4F53"/>
        <rFont val="Calibri"/>
        <scheme val="minor"/>
      </rPr>
      <t>sheet. If your child care program is receiving funding from the Water Infrastructure Improvements for the Nation Act (WIIN) grant, the</t>
    </r>
    <r>
      <rPr>
        <b/>
        <i/>
        <sz val="11"/>
        <color rgb="FF4A4F53"/>
        <rFont val="Calibri"/>
        <scheme val="minor"/>
      </rPr>
      <t xml:space="preserve"> [#3 - State Report – Auto-Calculation] </t>
    </r>
    <r>
      <rPr>
        <i/>
        <sz val="11"/>
        <color rgb="FF4A4F53"/>
        <rFont val="Calibri"/>
        <scheme val="minor"/>
      </rPr>
      <t xml:space="preserve">sheet can be used to submit reportable information to the state. </t>
    </r>
  </si>
  <si>
    <t>Data Field (in order of appearance)</t>
  </si>
  <si>
    <t xml:space="preserve">Description </t>
  </si>
  <si>
    <t xml:space="preserve">The program name as listed on the license or exemption with VDOE. </t>
  </si>
  <si>
    <t>Thee physical address of the program as listed on the license or exemption with VDOE.</t>
  </si>
  <si>
    <t xml:space="preserve">The name of the city in which the program is located. </t>
  </si>
  <si>
    <t xml:space="preserve">The state or territory in which the program is located. </t>
  </si>
  <si>
    <t>The zip code in which the program is located.</t>
  </si>
  <si>
    <t>The name of the individual at the program responsible for lead testing.</t>
  </si>
  <si>
    <t>The phone number used to reach the program's responsible individual (e.g., (XXX) XXX-XXXX ext. XXX). This number should be an office phone number in case the contact person changes.</t>
  </si>
  <si>
    <t>The school division in which the program operates if the program operates in a public school facility. If not applicable, enter N/A.</t>
  </si>
  <si>
    <t>This is the license number or facility ID number assigned by VDOE for your license or exemption. If you are uncertain of your license number of facility ID number, use the Facility Search tool on the VDOE website at https://www.childcare.virginia.gov/find-care.</t>
  </si>
  <si>
    <t>The Public Water System (PWS) identification number for schools that are classified as PWSs.</t>
  </si>
  <si>
    <t>If the program operates in a public school facility, the 12-digit identification number for the child care program or school. If not applicable, enter N/A.</t>
  </si>
  <si>
    <t xml:space="preserve">Whether the program is considered a child day center, family day home, religious exempt child day center, or certified preschool by the VDOE. </t>
  </si>
  <si>
    <t>Ages of Children Served</t>
  </si>
  <si>
    <t>The ages of chidren served as listed on your VDOE license or exemption (e.g., 3 months - 12 years).</t>
  </si>
  <si>
    <t xml:space="preserve">The total count of the number of children enrolled in the program at the time of testing. </t>
  </si>
  <si>
    <t xml:space="preserve">LEAVE THIS BLANK. Programs are required to test once unless test results indicate the need for remediation and retesting. </t>
  </si>
  <si>
    <t xml:space="preserve">LEAVE THIS BLANK. The Code of Virginia determines that the trigger is 15 ppb. </t>
  </si>
  <si>
    <t xml:space="preserve">15 ppb is the level of lead detected in a sample that you have selected that will trigger immediate follow-up, remediation, or replacement actions. </t>
  </si>
  <si>
    <t>The name and phone number of the certified laboratory used to analyze the water samples.</t>
  </si>
  <si>
    <t>The number of the building where the tested outlet is located.</t>
  </si>
  <si>
    <t>The floor and/or room number/room description where the tested outlet is located or closest room if in hallway/common area.</t>
  </si>
  <si>
    <t>The type of outlet being tested: drinking water fountain, kitchen faucet, water cooler, bathroom faucet, classroom faucet, nurse's sink, and other.</t>
  </si>
  <si>
    <t>The number used to identify the outlet. You can use a numbering scheme that is convenient for the school, but each outlet should have a unique number</t>
  </si>
  <si>
    <t>The full (first and last) name of the individual(s) who collected the sample.</t>
  </si>
  <si>
    <t>The date the sample was collected (MM/DD/YYYY).</t>
  </si>
  <si>
    <t>Sample Time</t>
  </si>
  <si>
    <t xml:space="preserve">The time the sample was collected in either military time (13:00) or standard time (01:00 PM). This cell automatically formats the time entered. </t>
  </si>
  <si>
    <r>
      <t xml:space="preserve">The type of sample: primary or first-draw, follow-up flush, and sequential for each 250 mL sample. </t>
    </r>
    <r>
      <rPr>
        <b/>
        <sz val="11"/>
        <rFont val="Calibri"/>
        <family val="2"/>
        <scheme val="minor"/>
      </rPr>
      <t xml:space="preserve">Primary or First-draw sample </t>
    </r>
    <r>
      <rPr>
        <sz val="11"/>
        <rFont val="Calibri"/>
        <family val="2"/>
        <scheme val="minor"/>
      </rPr>
      <t xml:space="preserve">is collected after an 8-18 hour stagnation period and at the beginning of the day before water has been used at the school. These results will indicate if the fixture and its parts are a source of lead in your water. </t>
    </r>
    <r>
      <rPr>
        <b/>
        <sz val="11"/>
        <rFont val="Calibri"/>
        <family val="2"/>
        <scheme val="minor"/>
      </rPr>
      <t xml:space="preserve">Follow-up Flush sample </t>
    </r>
    <r>
      <rPr>
        <sz val="11"/>
        <rFont val="Calibri"/>
        <family val="2"/>
        <scheme val="minor"/>
      </rPr>
      <t xml:space="preserve">is collected when the primary or first-draw sample yields a high lead result. The fixture is flushed before collecting a sample to determine if the lead is from the fixture itself or from another source. </t>
    </r>
    <r>
      <rPr>
        <b/>
        <sz val="11"/>
        <rFont val="Calibri"/>
        <family val="2"/>
        <scheme val="minor"/>
      </rPr>
      <t xml:space="preserve">Sequential sampling </t>
    </r>
    <r>
      <rPr>
        <sz val="11"/>
        <rFont val="Calibri"/>
        <family val="2"/>
        <scheme val="minor"/>
      </rPr>
      <t>is more advanced and would occur if a follow-up flush sample also yielded a high lead result. Sequential samples are collected as a series of samples to determine the source of lead.</t>
    </r>
  </si>
  <si>
    <t xml:space="preserve">Sample ID </t>
  </si>
  <si>
    <t>Enter the sample identification. You can use the following naming scheme: Outlet Type – Outlet Number – (I)nitial or (F)lush or (S)equential</t>
  </si>
  <si>
    <t>This indicates whether the outlet sampled has either a filter or an aerator, or if this information is unknown.</t>
  </si>
  <si>
    <t>Certified Laboratory Issued Sample ID (Optional)</t>
  </si>
  <si>
    <r>
      <t>This indicates the sample ID provided by the certified laboratory, if applicable. This would be different from the Sample ID recorded in Column H of the</t>
    </r>
    <r>
      <rPr>
        <b/>
        <sz val="11"/>
        <rFont val="Calibri"/>
        <family val="2"/>
        <scheme val="minor"/>
      </rPr>
      <t xml:space="preserve"> [#2 - Sample and Action Tracker] </t>
    </r>
    <r>
      <rPr>
        <sz val="11"/>
        <rFont val="Calibri"/>
        <family val="2"/>
        <scheme val="minor"/>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</si>
  <si>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</si>
  <si>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t xml:space="preserve">The unit of measurement of the lead sample result (ppb or </t>
    </r>
    <r>
      <rPr>
        <sz val="11"/>
        <rFont val="Calibri"/>
        <family val="2"/>
      </rPr>
      <t>µg/L)</t>
    </r>
    <r>
      <rPr>
        <sz val="11"/>
        <rFont val="Calibri"/>
        <family val="2"/>
        <scheme val="minor"/>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</si>
  <si>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</si>
  <si>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</si>
  <si>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</si>
  <si>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t xml:space="preserve">What </t>
    </r>
    <r>
      <rPr>
        <b/>
        <i/>
        <sz val="11"/>
        <rFont val="Calibri"/>
        <family val="2"/>
        <scheme val="minor"/>
      </rPr>
      <t>follow-up</t>
    </r>
    <r>
      <rPr>
        <b/>
        <sz val="11"/>
        <rFont val="Calibri"/>
        <family val="2"/>
        <scheme val="minor"/>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</si>
  <si>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children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</si>
  <si>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t xml:space="preserve">What is the status of these </t>
    </r>
    <r>
      <rPr>
        <b/>
        <i/>
        <sz val="11"/>
        <rFont val="Calibri"/>
        <family val="2"/>
        <scheme val="minor"/>
      </rPr>
      <t>follow-up</t>
    </r>
    <r>
      <rPr>
        <b/>
        <sz val="11"/>
        <rFont val="Calibri"/>
        <family val="2"/>
        <scheme val="minor"/>
      </rPr>
      <t xml:space="preserve"> actions?*</t>
    </r>
  </si>
  <si>
    <t>This indicates the progress as planned, in-progress, or completed.</t>
  </si>
  <si>
    <r>
      <t xml:space="preserve">What </t>
    </r>
    <r>
      <rPr>
        <b/>
        <i/>
        <sz val="11"/>
        <rFont val="Calibri"/>
        <family val="2"/>
        <scheme val="minor"/>
      </rPr>
      <t>remediation</t>
    </r>
    <r>
      <rPr>
        <b/>
        <sz val="11"/>
        <rFont val="Calibri"/>
        <family val="2"/>
        <scheme val="minor"/>
      </rPr>
      <t xml:space="preserve"> actions has your facility implemented or planned to implement to reduce lead exposure?*</t>
    </r>
  </si>
  <si>
    <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rFont val="Calibri"/>
        <family val="2"/>
        <scheme val="minor"/>
      </rPr>
      <t>This does not include fixture or outlet replacement.</t>
    </r>
    <r>
      <rPr>
        <sz val="11"/>
        <rFont val="Calibri"/>
        <family val="2"/>
        <scheme val="minor"/>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</si>
  <si>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t xml:space="preserve">What is the status of these </t>
    </r>
    <r>
      <rPr>
        <b/>
        <i/>
        <sz val="11"/>
        <rFont val="Calibri"/>
        <family val="2"/>
        <scheme val="minor"/>
      </rPr>
      <t>remediation</t>
    </r>
    <r>
      <rPr>
        <b/>
        <sz val="11"/>
        <rFont val="Calibri"/>
        <family val="2"/>
        <scheme val="minor"/>
      </rPr>
      <t xml:space="preserve"> actions?*</t>
    </r>
  </si>
  <si>
    <t xml:space="preserve">This indicates the progress of the action as planned, in-progress, or completed. </t>
  </si>
  <si>
    <r>
      <t xml:space="preserve">What </t>
    </r>
    <r>
      <rPr>
        <b/>
        <i/>
        <sz val="11"/>
        <rFont val="Calibri"/>
        <family val="2"/>
        <scheme val="minor"/>
      </rPr>
      <t>replacement</t>
    </r>
    <r>
      <rPr>
        <b/>
        <sz val="11"/>
        <rFont val="Calibri"/>
        <family val="2"/>
        <scheme val="minor"/>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</si>
  <si>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</si>
  <si>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t xml:space="preserve">What is the status of these </t>
    </r>
    <r>
      <rPr>
        <b/>
        <i/>
        <sz val="11"/>
        <rFont val="Calibri"/>
        <family val="2"/>
        <scheme val="minor"/>
      </rPr>
      <t>replacement</t>
    </r>
    <r>
      <rPr>
        <b/>
        <sz val="11"/>
        <rFont val="Calibri"/>
        <family val="2"/>
        <scheme val="minor"/>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</si>
  <si>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</si>
  <si>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</si>
  <si>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</si>
  <si>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#3 - State Report - Auto-Calculation </t>
  </si>
  <si>
    <r>
      <t>This field is auto-populated directly from the</t>
    </r>
    <r>
      <rPr>
        <b/>
        <sz val="11"/>
        <rFont val="Calibri"/>
        <family val="2"/>
        <scheme val="minor"/>
      </rPr>
      <t xml:space="preserve"> [#1 - State Report - Facility Info] </t>
    </r>
    <r>
      <rPr>
        <sz val="11"/>
        <rFont val="Calibri"/>
        <family val="2"/>
        <scheme val="minor"/>
      </rPr>
      <t>sheet.</t>
    </r>
  </si>
  <si>
    <t xml:space="preserve">Name of Program </t>
  </si>
  <si>
    <r>
      <t>The date the program began sampling. This field is auto-populated using data from the</t>
    </r>
    <r>
      <rPr>
        <b/>
        <sz val="11"/>
        <rFont val="Calibri"/>
        <family val="2"/>
        <scheme val="minor"/>
      </rPr>
      <t xml:space="preserve"> [#2 </t>
    </r>
    <r>
      <rPr>
        <sz val="11"/>
        <rFont val="Calibri"/>
        <family val="2"/>
        <scheme val="minor"/>
      </rPr>
      <t xml:space="preserve">- </t>
    </r>
    <r>
      <rPr>
        <b/>
        <sz val="11"/>
        <rFont val="Calibri"/>
        <family val="2"/>
        <scheme val="minor"/>
      </rPr>
      <t>Sample and Action Tracker]</t>
    </r>
    <r>
      <rPr>
        <sz val="11"/>
        <rFont val="Calibri"/>
        <family val="2"/>
        <scheme val="minor"/>
      </rPr>
      <t xml:space="preserve"> sheet. The earliest date in the Sampling Date column is used.</t>
    </r>
  </si>
  <si>
    <r>
      <t xml:space="preserve">The date the program ended sampling. This field is auto-populated using data from the </t>
    </r>
    <r>
      <rPr>
        <b/>
        <sz val="11"/>
        <rFont val="Calibri"/>
        <family val="2"/>
        <scheme val="minor"/>
      </rPr>
      <t>[#2 - Sample and Action Tracker]</t>
    </r>
    <r>
      <rPr>
        <sz val="11"/>
        <rFont val="Calibri"/>
        <family val="2"/>
        <scheme val="minor"/>
      </rPr>
      <t xml:space="preserve"> sheet. The most recent date in the Sampling Date column is used.</t>
    </r>
  </si>
  <si>
    <r>
      <t xml:space="preserve">The total number of samples collected and tested within the program. This field is auto-populated based on the number of samples recorded in the </t>
    </r>
    <r>
      <rPr>
        <b/>
        <sz val="11"/>
        <rFont val="Calibri"/>
        <family val="2"/>
        <scheme val="minor"/>
      </rPr>
      <t>[#2 - Sample and Action Tracker]</t>
    </r>
    <r>
      <rPr>
        <sz val="11"/>
        <rFont val="Calibri"/>
        <family val="2"/>
        <scheme val="minor"/>
      </rPr>
      <t xml:space="preserve"> sheet.</t>
    </r>
  </si>
  <si>
    <r>
      <t xml:space="preserve">The total number of samples with lead detected within theprogram. This field is auto-populated based on what is filled in for Sample Results (Lead Sample Result # and Unit of Measure), which are fields in the </t>
    </r>
    <r>
      <rPr>
        <b/>
        <sz val="11"/>
        <rFont val="Calibri"/>
        <family val="2"/>
        <scheme val="minor"/>
      </rPr>
      <t>[#2 - Sample and Action Tracker]</t>
    </r>
    <r>
      <rPr>
        <sz val="11"/>
        <rFont val="Calibri"/>
        <family val="2"/>
        <scheme val="minor"/>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</si>
  <si>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</si>
  <si>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</si>
  <si>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t xml:space="preserve">The total number of samples with lead detected above the Program Remediation Trigger within a program.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rFont val="Calibri"/>
        <family val="2"/>
        <scheme val="minor"/>
      </rPr>
      <t>[#2 - Sample and Action Tracker]</t>
    </r>
    <r>
      <rPr>
        <sz val="11"/>
        <rFont val="Calibri"/>
        <family val="2"/>
        <scheme val="minor"/>
      </rPr>
      <t xml:space="preserve"> sheet.</t>
    </r>
  </si>
  <si>
    <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rFont val="Calibri"/>
        <family val="2"/>
        <scheme val="minor"/>
      </rPr>
      <t xml:space="preserve">[#2 - Sample and Action Tracker] </t>
    </r>
    <r>
      <rPr>
        <sz val="11"/>
        <rFont val="Calibri"/>
        <family val="2"/>
        <scheme val="minor"/>
      </rPr>
      <t>sheet.</t>
    </r>
  </si>
  <si>
    <t>Number of Outlets with In-progress Follow-Up</t>
  </si>
  <si>
    <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rFont val="Calibri"/>
        <family val="2"/>
        <scheme val="minor"/>
      </rPr>
      <t xml:space="preserve">[#2 - Sample and Action Tracker] </t>
    </r>
    <r>
      <rPr>
        <sz val="11"/>
        <rFont val="Calibri"/>
        <family val="2"/>
        <scheme val="minor"/>
      </rPr>
      <t>sheet.</t>
    </r>
  </si>
  <si>
    <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rFont val="Calibri"/>
        <family val="2"/>
        <scheme val="minor"/>
      </rPr>
      <t xml:space="preserve">[#2 - Sample and Action Tracker] </t>
    </r>
    <r>
      <rPr>
        <sz val="11"/>
        <rFont val="Calibri"/>
        <family val="2"/>
        <scheme val="minor"/>
      </rPr>
      <t>sheet.</t>
    </r>
  </si>
  <si>
    <t>Number of Outlets with Planned Remediation</t>
  </si>
  <si>
    <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rFont val="Calibri"/>
        <family val="2"/>
        <scheme val="minor"/>
      </rPr>
      <t>[#2 - Sample and Action Tracker]</t>
    </r>
    <r>
      <rPr>
        <sz val="11"/>
        <rFont val="Calibri"/>
        <family val="2"/>
        <scheme val="minor"/>
      </rPr>
      <t xml:space="preserve"> sheet.</t>
    </r>
  </si>
  <si>
    <t>Number of Outlets with In-progress Remediation</t>
  </si>
  <si>
    <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rFont val="Calibri"/>
        <family val="2"/>
        <scheme val="minor"/>
      </rPr>
      <t xml:space="preserve">[#2 - Sample and Action Tracker] </t>
    </r>
    <r>
      <rPr>
        <sz val="11"/>
        <rFont val="Calibri"/>
        <family val="2"/>
        <scheme val="minor"/>
      </rPr>
      <t>sheet.</t>
    </r>
  </si>
  <si>
    <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rFont val="Calibri"/>
        <family val="2"/>
        <scheme val="minor"/>
      </rPr>
      <t xml:space="preserve">[#2 - Sample and Action Tracker] </t>
    </r>
    <r>
      <rPr>
        <sz val="11"/>
        <rFont val="Calibri"/>
        <family val="2"/>
        <scheme val="minor"/>
      </rPr>
      <t>sheet.</t>
    </r>
  </si>
  <si>
    <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rFont val="Calibri"/>
        <family val="2"/>
        <scheme val="minor"/>
      </rPr>
      <t>[#2 - Sample and Action Tracker]</t>
    </r>
    <r>
      <rPr>
        <sz val="11"/>
        <rFont val="Calibri"/>
        <family val="2"/>
        <scheme val="minor"/>
      </rPr>
      <t xml:space="preserve"> sheet.</t>
    </r>
  </si>
  <si>
    <t>Number of Outlets with In-progress Replacement</t>
  </si>
  <si>
    <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rFont val="Calibri"/>
        <family val="2"/>
        <scheme val="minor"/>
      </rPr>
      <t>[#2 - Sample and Action Tracker]</t>
    </r>
    <r>
      <rPr>
        <sz val="11"/>
        <rFont val="Calibri"/>
        <family val="2"/>
        <scheme val="minor"/>
      </rPr>
      <t xml:space="preserve"> sheet.</t>
    </r>
  </si>
  <si>
    <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rFont val="Calibri"/>
        <family val="2"/>
        <scheme val="minor"/>
      </rPr>
      <t xml:space="preserve">[#2 - Sample and Action Tracker] </t>
    </r>
    <r>
      <rPr>
        <sz val="11"/>
        <rFont val="Calibri"/>
        <family val="2"/>
        <scheme val="minor"/>
      </rPr>
      <t>sheet.</t>
    </r>
  </si>
  <si>
    <t>Results indicate need for retesting</t>
  </si>
  <si>
    <t>LEAVE BLANK</t>
  </si>
  <si>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</si>
  <si>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</si>
  <si>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</si>
  <si>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</si>
  <si>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</si>
  <si>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</si>
  <si>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</si>
  <si>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</si>
  <si>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</si>
  <si>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</si>
  <si>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</si>
  <si>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</si>
  <si>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</si>
  <si>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</si>
  <si>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Yes</t>
  </si>
  <si>
    <t>Non-detect</t>
  </si>
  <si>
    <t>N/A</t>
  </si>
  <si>
    <t>µg/L</t>
  </si>
  <si>
    <t>AK</t>
  </si>
  <si>
    <t>Alaska</t>
  </si>
  <si>
    <t>Parents</t>
  </si>
  <si>
    <t>Below Reporting Limit</t>
  </si>
  <si>
    <t>None</t>
  </si>
  <si>
    <t>AS</t>
  </si>
  <si>
    <t>American Samoa</t>
  </si>
  <si>
    <t>Public</t>
  </si>
  <si>
    <t>Reject</t>
  </si>
  <si>
    <t>Follow-up Testing</t>
  </si>
  <si>
    <t>Routine Maintenance (e.g., clean aerators)</t>
  </si>
  <si>
    <t>In-Progress</t>
  </si>
  <si>
    <t>AZ</t>
  </si>
  <si>
    <t>Arizona</t>
  </si>
  <si>
    <t>Staff and parents</t>
  </si>
  <si>
    <t>Post "Do Not Drink" Signs</t>
  </si>
  <si>
    <t>Flushing</t>
  </si>
  <si>
    <t>Replace Fixture</t>
  </si>
  <si>
    <t>AR</t>
  </si>
  <si>
    <t>Arkansas</t>
  </si>
  <si>
    <t>Staff and public</t>
  </si>
  <si>
    <t>Provide Water Bottles</t>
  </si>
  <si>
    <t>Turn off Outlet</t>
  </si>
  <si>
    <t>Replace Plumbing/Internal Piping</t>
  </si>
  <si>
    <t>CA</t>
  </si>
  <si>
    <t>California</t>
  </si>
  <si>
    <t>Parents and public</t>
  </si>
  <si>
    <t>Temporarily Shut-Off Outlet</t>
  </si>
  <si>
    <t xml:space="preserve">Combination of Activities </t>
  </si>
  <si>
    <t>CO</t>
  </si>
  <si>
    <t>Colorado</t>
  </si>
  <si>
    <t>Staff, parents, and public</t>
  </si>
  <si>
    <t>Combination of Activities</t>
  </si>
  <si>
    <t>Other</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</si>
  <si>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</si>
  <si>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</si>
  <si>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</si>
  <si>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</si>
  <si>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</si>
  <si>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</si>
  <si>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</si>
  <si>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</si>
  <si>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</si>
  <si>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</si>
  <si>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</si>
  <si>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</si>
  <si>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</si>
  <si>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</si>
  <si>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</si>
  <si>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</si>
  <si>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</si>
  <si>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</si>
  <si>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</si>
  <si>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</si>
  <si>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</si>
  <si>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</si>
  <si>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</si>
  <si>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</si>
  <si>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</si>
  <si>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</si>
  <si>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</si>
  <si>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</si>
  <si>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</si>
  <si>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</si>
  <si>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</si>
  <si>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</si>
  <si>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</si>
  <si>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</si>
  <si>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</si>
  <si>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</si>
  <si>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</si>
  <si>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</si>
  <si>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</si>
  <si>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</si>
  <si>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</si>
  <si>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</si>
  <si>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</si>
  <si>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</si>
  <si>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</si>
  <si>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</si>
  <si>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</si>
  <si>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</si>
  <si>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</si>
  <si>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</si>
  <si>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</si>
  <si>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</si>
  <si>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</si>
  <si>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</si>
  <si>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</si>
  <si>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</si>
  <si>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</si>
  <si>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</si>
  <si>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</si>
  <si>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</si>
  <si>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</si>
  <si>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</si>
  <si>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</si>
  <si>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</si>
  <si>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</si>
  <si>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</si>
  <si>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</si>
  <si>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</si>
  <si>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</si>
  <si>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</si>
  <si>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</si>
  <si>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</si>
  <si>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</si>
  <si>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</si>
  <si>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</si>
  <si>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</si>
  <si>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</si>
  <si>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</si>
  <si>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</si>
  <si>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</si>
  <si>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</si>
  <si>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</si>
  <si>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</si>
  <si>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</si>
  <si>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</si>
  <si>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</si>
  <si>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</si>
  <si>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</si>
  <si>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</si>
  <si>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WA</t>
  </si>
  <si>
    <t>Washington</t>
  </si>
  <si>
    <t>WV</t>
  </si>
  <si>
    <t>West Virginia</t>
  </si>
  <si>
    <t>WI</t>
  </si>
  <si>
    <t>Wisconsin</t>
  </si>
  <si>
    <t>WY</t>
  </si>
  <si>
    <t>Wyoming</t>
  </si>
  <si>
    <t>School districts</t>
  </si>
  <si>
    <t>School Type</t>
  </si>
  <si>
    <t>Accomack County Public Schools</t>
  </si>
  <si>
    <t>Albemarle County Public Schools</t>
  </si>
  <si>
    <t>Alexandria City Public Schools</t>
  </si>
  <si>
    <t>Alleghany County Public Schools</t>
  </si>
  <si>
    <t>Child Day Center</t>
  </si>
  <si>
    <t>Amelia County Public Schools</t>
  </si>
  <si>
    <t>Family Day Home</t>
  </si>
  <si>
    <t>Amherst County Public Schools</t>
  </si>
  <si>
    <t>Certified Preschool</t>
  </si>
  <si>
    <t>Appomattox County Public Schools</t>
  </si>
  <si>
    <t>Religious Exempt Child Day Center</t>
  </si>
  <si>
    <t>Arlington Public Schools</t>
  </si>
  <si>
    <t>Augusta County Public Schools</t>
  </si>
  <si>
    <t>Bath County Public Schools</t>
  </si>
  <si>
    <t>Bedford City Public Schools</t>
  </si>
  <si>
    <t>Bedford County Public Schools</t>
  </si>
  <si>
    <t>Bland County Public Schools</t>
  </si>
  <si>
    <t>Botetourt County Public Schools</t>
  </si>
  <si>
    <t>Bristol Public Schools</t>
  </si>
  <si>
    <t>Brunswick County Public Schools</t>
  </si>
  <si>
    <t>Buchanan County Public Schools</t>
  </si>
  <si>
    <t>Buckingham County Public Schools</t>
  </si>
  <si>
    <t>Buena Vista City Public Schools</t>
  </si>
  <si>
    <t>Campbell County Public Schools</t>
  </si>
  <si>
    <t>Caroline County Public Schools</t>
  </si>
  <si>
    <t>Carroll County Public Schools</t>
  </si>
  <si>
    <t>Charles City County Public Schools</t>
  </si>
  <si>
    <t>Charlotte County Public Schools</t>
  </si>
  <si>
    <t>Charlottesville City Schools</t>
  </si>
  <si>
    <t>Chesapeake Public Schools</t>
  </si>
  <si>
    <t>Chesterfield County Public Schools</t>
  </si>
  <si>
    <t>Clarke County Public Schools</t>
  </si>
  <si>
    <t>Colonial Beach Public Schools</t>
  </si>
  <si>
    <t>Colonial Heights Public Schools</t>
  </si>
  <si>
    <t>Covington City Public Schools</t>
  </si>
  <si>
    <t>Craig County Public Schools</t>
  </si>
  <si>
    <t>Culpeper County Public Schools</t>
  </si>
  <si>
    <t>Cumberland County Public Schools</t>
  </si>
  <si>
    <t>Danville Public Schools</t>
  </si>
  <si>
    <t>Dickenson County Public Schools</t>
  </si>
  <si>
    <t>Dinwiddie County Public Schools</t>
  </si>
  <si>
    <t>Essex County Public Schools</t>
  </si>
  <si>
    <t>Fairfax County Public Schools</t>
  </si>
  <si>
    <t>Falls Church City Public Schools</t>
  </si>
  <si>
    <t>Fauquier County Public Schools</t>
  </si>
  <si>
    <t>Floyd County Public Schools</t>
  </si>
  <si>
    <t>Fluvanna County Public Schools</t>
  </si>
  <si>
    <t>Franklin City Public Schools</t>
  </si>
  <si>
    <t>Franklin County Public Schools</t>
  </si>
  <si>
    <t>Frederick County Public Schools</t>
  </si>
  <si>
    <t>Fredericksburg City Schools</t>
  </si>
  <si>
    <t>Galax City Public Schools</t>
  </si>
  <si>
    <t>Giles County Public Schools</t>
  </si>
  <si>
    <t>Gloucester County Public Schools</t>
  </si>
  <si>
    <t>Goochland County Public Schools</t>
  </si>
  <si>
    <t>Grayson County Public Schools</t>
  </si>
  <si>
    <t>Greene County Public Schools</t>
  </si>
  <si>
    <t>Greensville County Public Schools</t>
  </si>
  <si>
    <t>Halifax County Public Schools</t>
  </si>
  <si>
    <t>Hampton City Schools</t>
  </si>
  <si>
    <t>Hanover County Public Schools</t>
  </si>
  <si>
    <t>Harrisonburg City Public Schools</t>
  </si>
  <si>
    <t>Henrico County Public Schools</t>
  </si>
  <si>
    <t>Henry County Public Schools</t>
  </si>
  <si>
    <t>Highland County Public Schools</t>
  </si>
  <si>
    <t>Hopewell City Public Schools</t>
  </si>
  <si>
    <t>Isle of Wight County Public Schools</t>
  </si>
  <si>
    <t>King and Queen County Public Schools</t>
  </si>
  <si>
    <t>King George County Public Schools</t>
  </si>
  <si>
    <t>King William County Public Schools</t>
  </si>
  <si>
    <t>Lancaster County Public Schools</t>
  </si>
  <si>
    <t>Lee County Public Schools</t>
  </si>
  <si>
    <t>Lexington City Schools</t>
  </si>
  <si>
    <t>Loudoun County Public Schools</t>
  </si>
  <si>
    <t>Louisa County Public Schools</t>
  </si>
  <si>
    <t>Lunenburg County Public Schools</t>
  </si>
  <si>
    <t>Lynchburg City Public Schools</t>
  </si>
  <si>
    <t>Madison County Public Schools</t>
  </si>
  <si>
    <t>Manassas City Public Schools</t>
  </si>
  <si>
    <t>Manassas Park City Public Schools</t>
  </si>
  <si>
    <t>Martinsville City Public Schools</t>
  </si>
  <si>
    <t>Mathews County Public Schools</t>
  </si>
  <si>
    <t>Mecklenburg County Public Schools</t>
  </si>
  <si>
    <t>Middlesex County Public Schools</t>
  </si>
  <si>
    <t>Montgomery County Public Schools</t>
  </si>
  <si>
    <t>Nelson County Public Schools</t>
  </si>
  <si>
    <t>New Kent County Public Schools</t>
  </si>
  <si>
    <t>Newport News Public Schools</t>
  </si>
  <si>
    <t>Norfolk Public Schools</t>
  </si>
  <si>
    <t>Northampton County Public Schools</t>
  </si>
  <si>
    <t>Northumberland County Public Schools</t>
  </si>
  <si>
    <t>Norton City Schools</t>
  </si>
  <si>
    <t>Nottoway County Public Schools</t>
  </si>
  <si>
    <t>Orange County Public Schools</t>
  </si>
  <si>
    <t>Page County Public Schools</t>
  </si>
  <si>
    <t>Patrick County Public Schools</t>
  </si>
  <si>
    <t>Petersburg City Public Schools</t>
  </si>
  <si>
    <t>Pittsylvania County Public Schools</t>
  </si>
  <si>
    <t>Poquoson City Public Schools</t>
  </si>
  <si>
    <t>Portsmouth Public Schools</t>
  </si>
  <si>
    <t>Powhatan County Public Schools</t>
  </si>
  <si>
    <t>Prince Edward County Public Schools</t>
  </si>
  <si>
    <t>Prince George County Public Schools</t>
  </si>
  <si>
    <t>Prince William County Public Schools</t>
  </si>
  <si>
    <t>Pulaski County Public Schools</t>
  </si>
  <si>
    <t>Radford City Schools</t>
  </si>
  <si>
    <t>Rappahannock County Public Schools</t>
  </si>
  <si>
    <t>Richmond County Public Schools</t>
  </si>
  <si>
    <t>Richmond Public Schools</t>
  </si>
  <si>
    <t>Roanoke City Public Schools</t>
  </si>
  <si>
    <t>Roanoke County Public Schools</t>
  </si>
  <si>
    <t>Rockbridge County Public Schools</t>
  </si>
  <si>
    <t>Rockingham County Public Schools</t>
  </si>
  <si>
    <t>Russell County Public Schools</t>
  </si>
  <si>
    <t>Salem City Schools</t>
  </si>
  <si>
    <t>Scott County Public Schools</t>
  </si>
  <si>
    <t>Shenandoah County Public Schools</t>
  </si>
  <si>
    <t>Smyth County Public Schools</t>
  </si>
  <si>
    <t>Southampton County Public Schools</t>
  </si>
  <si>
    <t>Spotsylvania County Public Schools</t>
  </si>
  <si>
    <t>Stafford County Public Schools</t>
  </si>
  <si>
    <t>Staunton City Public Schools</t>
  </si>
  <si>
    <t>Suffolk Public Schools</t>
  </si>
  <si>
    <t>Surry County Public Schools</t>
  </si>
  <si>
    <t>Sussex County Public Schools</t>
  </si>
  <si>
    <t>Tazewell County Public Schools</t>
  </si>
  <si>
    <t>Virginia Beach City Public Schools</t>
  </si>
  <si>
    <t>Warren County Public Schools</t>
  </si>
  <si>
    <t>Washington County Public Schools</t>
  </si>
  <si>
    <t>Waynesboro Public Schools</t>
  </si>
  <si>
    <t>Westmoreland County Public Schools</t>
  </si>
  <si>
    <t>West Point Public Schools</t>
  </si>
  <si>
    <t>Williamsburg-James City County Public Schools</t>
  </si>
  <si>
    <t>Winchester Public Schools</t>
  </si>
  <si>
    <t>Wise County Public Schools</t>
  </si>
  <si>
    <t>Wythe County Public Schools</t>
  </si>
  <si>
    <t>York County School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</si>
</sst>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3" tint="0.39994506668294322"/>
      <name val="Calibri"/>
      <family val="2"/>
      <scheme val="minor"/>
    </font>
    <font>
      <b/>
      <sz val="11"/>
      <name val="Calibri"/>
      <family val="2"/>
      <scheme val="minor"/>
    </font>
    <font>
      <sz val="10"/>
      <color theme="1"/>
      <name val="Calibri"/>
      <family val="2"/>
      <scheme val="minor"/>
    </font>
    <font>
      <sz val="11"/>
      <name val="Calibri"/>
      <family val="2"/>
      <scheme val="minor"/>
    </font>
    <font>
      <sz val="11"/>
      <color rgb="FFFF0000"/>
      <name val="Calibri"/>
      <family val="2"/>
      <scheme val="minor"/>
    </font>
    <font>
      <b/>
      <sz val="11"/>
      <color theme="1"/>
      <name val="Calibri"/>
      <family val="2"/>
      <scheme val="minor"/>
    </font>
    <font>
      <b/>
      <i/>
      <sz val="11"/>
      <color theme="0"/>
      <name val="Calibri"/>
      <family val="2"/>
      <scheme val="minor"/>
    </font>
    <font>
      <u/>
      <sz val="11"/>
      <color theme="10"/>
      <name val="Calibri"/>
      <family val="2"/>
      <scheme val="minor"/>
    </font>
    <font>
      <b/>
      <sz val="15"/>
      <color theme="3"/>
      <name val="Calibri"/>
      <family val="2"/>
      <scheme val="minor"/>
    </font>
    <font>
      <b/>
      <sz val="15"/>
      <color theme="5" tint="-0.499984740745262"/>
      <name val="Calibri"/>
      <family val="2"/>
      <scheme val="minor"/>
    </font>
    <font>
      <b/>
      <sz val="10"/>
      <color theme="1"/>
      <name val="Calibri"/>
      <family val="2"/>
      <scheme val="minor"/>
    </font>
    <font>
      <sz val="18"/>
      <color theme="3"/>
      <name val="Calibri Light"/>
      <family val="2"/>
      <scheme val="major"/>
    </font>
    <font>
      <i/>
      <sz val="11"/>
      <color theme="1"/>
      <name val="Calibri"/>
      <family val="2"/>
      <scheme val="minor"/>
    </font>
    <font>
      <b/>
      <i/>
      <sz val="11"/>
      <color theme="1"/>
      <name val="Calibri"/>
      <family val="2"/>
      <scheme val="minor"/>
    </font>
    <font>
      <sz val="8"/>
      <name val="Calibri"/>
      <family val="2"/>
      <scheme val="minor"/>
    </font>
    <font>
      <b/>
      <sz val="18"/>
      <color theme="1"/>
      <name val="Calibri"/>
      <family val="2"/>
      <scheme val="minor"/>
    </font>
    <font>
      <b/>
      <sz val="14"/>
      <color theme="1"/>
      <name val="Calibri"/>
      <family val="2"/>
      <scheme val="minor"/>
    </font>
    <font>
      <b/>
      <sz val="12"/>
      <color theme="0"/>
      <name val="Calibri"/>
      <family val="2"/>
      <scheme val="minor"/>
    </font>
    <font>
      <b/>
      <sz val="12"/>
      <color theme="1"/>
      <name val="Calibri"/>
      <family val="2"/>
      <scheme val="minor"/>
    </font>
    <font>
      <i/>
      <sz val="11"/>
      <name val="Calibri"/>
      <family val="2"/>
      <scheme val="minor"/>
    </font>
    <font>
      <b/>
      <sz val="12"/>
      <name val="Calibri"/>
      <family val="2"/>
      <scheme val="minor"/>
    </font>
    <font>
      <sz val="11"/>
      <name val="Calibri"/>
      <family val="2"/>
    </font>
    <font>
      <b/>
      <i/>
      <sz val="11"/>
      <name val="Calibri"/>
      <family val="2"/>
      <scheme val="minor"/>
    </font>
    <font>
      <sz val="12"/>
      <name val="Calibri"/>
      <family val="2"/>
      <scheme val="minor"/>
    </font>
    <font>
      <sz val="12"/>
      <color theme="0"/>
      <name val="Calibri"/>
      <family val="2"/>
      <scheme val="minor"/>
    </font>
    <font>
      <b/>
      <sz val="12"/>
      <color rgb="FF4A4F53"/>
      <name val="Calibri"/>
      <scheme val="minor"/>
    </font>
    <font>
      <sz val="11"/>
      <color rgb="FF4A4F53"/>
      <name val="Calibri"/>
      <scheme val="minor"/>
    </font>
    <font>
      <i/>
      <sz val="11"/>
      <color rgb="FF4A4F53"/>
      <name val="Calibri"/>
      <scheme val="minor"/>
    </font>
    <font>
      <b/>
      <sz val="11"/>
      <color rgb="FFFF0000"/>
      <name val="Calibri"/>
      <scheme val="minor"/>
    </font>
    <font>
      <b/>
      <u/>
      <sz val="11"/>
      <color rgb="FFFF0000"/>
      <name val="Calibri"/>
      <scheme val="minor"/>
    </font>
    <font>
      <b/>
      <sz val="11"/>
      <color rgb="FF4A4F53"/>
      <name val="Calibri"/>
      <scheme val="minor"/>
    </font>
    <font>
      <sz val="11"/>
      <color rgb="FF4A4F53"/>
      <name val="Calibri"/>
    </font>
    <font>
      <b/>
      <sz val="11"/>
      <color rgb="FF4A4F53"/>
      <name val="Calibri"/>
    </font>
    <font>
      <b/>
      <u/>
      <sz val="11"/>
      <color rgb="FF4A4F53"/>
      <name val="Calibri"/>
      <scheme val="minor"/>
    </font>
    <font>
      <sz val="11"/>
      <color theme="1"/>
      <name val="Calibri"/>
    </font>
    <font>
      <b/>
      <i/>
      <sz val="11"/>
      <color rgb="FF4A4F53"/>
      <name val="Calibri"/>
      <scheme val="minor"/>
    </font>
    <font>
      <b/>
      <i/>
      <sz val="11"/>
      <color rgb="FF002060"/>
      <name val="Calibri"/>
      <scheme val="minor"/>
    </font>
    <font>
      <b/>
      <i/>
      <u/>
      <sz val="11"/>
      <color rgb="FF002060"/>
      <name val="Calibri"/>
      <scheme val="minor"/>
    </font>
    <font>
      <b/>
      <i/>
      <u/>
      <sz val="11"/>
      <color rgb="FF193965"/>
      <name val="Calibri"/>
      <scheme val="minor"/>
    </font>
    <font>
      <b/>
      <i/>
      <sz val="11"/>
      <color rgb="FF193965"/>
      <name val="Calibri"/>
      <scheme val="minor"/>
    </font>
    <font>
      <i/>
      <sz val="11"/>
      <color theme="1"/>
      <name val="Calibri"/>
      <scheme val="minor"/>
    </font>
  </fonts>
  <fills count="15">
    <fill>
      <patternFill patternType="none"/>
    </fill>
    <fill>
      <patternFill patternType="gray125"/>
    </fill>
    <fill>
      <patternFill patternType="solid">
        <fgColor theme="3"/>
        <bgColor indexed="64"/>
      </patternFill>
    </fill>
    <fill>
      <patternFill patternType="solid">
        <fgColor theme="5" tint="0.59996337778862885"/>
        <bgColor indexed="64"/>
      </patternFill>
    </fill>
    <fill>
      <patternFill patternType="solid">
        <fgColor theme="0" tint="-0.14999847407452621"/>
        <bgColor indexed="64"/>
      </patternFill>
    </fill>
    <fill>
      <patternFill patternType="solid">
        <fgColor theme="1" tint="0.39997558519241921"/>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193965"/>
        <bgColor indexed="64"/>
      </patternFill>
    </fill>
    <fill>
      <patternFill patternType="solid">
        <fgColor rgb="FFCCECFF"/>
        <bgColor indexed="64"/>
      </patternFill>
    </fill>
    <fill>
      <patternFill patternType="solid">
        <fgColor theme="1" tint="0.79998168889431442"/>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34998626667073579"/>
        <bgColor indexed="64"/>
      </patternFill>
    </fill>
  </fills>
  <borders count="56">
    <border>
      <left/>
      <right/>
      <top/>
      <bottom/>
      <diagonal/>
    </border>
    <border>
      <left style="thin">
        <color theme="0"/>
      </left>
      <right style="thin">
        <color theme="0"/>
      </right>
      <top style="thin">
        <color theme="0"/>
      </top>
      <bottom style="thin">
        <color theme="0"/>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theme="0"/>
      </left>
      <right style="thin">
        <color theme="0"/>
      </right>
      <top/>
      <bottom style="thin">
        <color theme="0"/>
      </bottom>
      <diagonal/>
    </border>
    <border>
      <left/>
      <right/>
      <top style="medium">
        <color theme="5" tint="-0.499984740745262"/>
      </top>
      <bottom style="medium">
        <color theme="5" tint="-0.499984740745262"/>
      </bottom>
      <diagonal/>
    </border>
    <border>
      <left style="thin">
        <color theme="0"/>
      </left>
      <right/>
      <top/>
      <bottom style="thin">
        <color theme="0"/>
      </bottom>
      <diagonal/>
    </border>
    <border>
      <left style="medium">
        <color theme="1" tint="0.39997558519241921"/>
      </left>
      <right style="medium">
        <color theme="1" tint="0.39997558519241921"/>
      </right>
      <top style="medium">
        <color theme="1" tint="0.39997558519241921"/>
      </top>
      <bottom/>
      <diagonal/>
    </border>
    <border>
      <left style="medium">
        <color theme="1" tint="0.79998168889431442"/>
      </left>
      <right style="medium">
        <color theme="1" tint="0.79998168889431442"/>
      </right>
      <top style="medium">
        <color theme="1" tint="0.79998168889431442"/>
      </top>
      <bottom style="medium">
        <color theme="1" tint="0.79998168889431442"/>
      </bottom>
      <diagonal/>
    </border>
    <border>
      <left style="medium">
        <color theme="1" tint="0.79998168889431442"/>
      </left>
      <right style="medium">
        <color theme="1" tint="0.79998168889431442"/>
      </right>
      <top/>
      <bottom/>
      <diagonal/>
    </border>
    <border>
      <left style="medium">
        <color theme="1" tint="0.79995117038483843"/>
      </left>
      <right style="medium">
        <color theme="1" tint="0.79998168889431442"/>
      </right>
      <top/>
      <bottom/>
      <diagonal/>
    </border>
    <border>
      <left style="medium">
        <color theme="1" tint="0.79998168889431442"/>
      </left>
      <right style="medium">
        <color theme="1" tint="0.79995117038483843"/>
      </right>
      <top/>
      <bottom/>
      <diagonal/>
    </border>
    <border>
      <left style="thin">
        <color indexed="64"/>
      </left>
      <right style="thin">
        <color indexed="64"/>
      </right>
      <top/>
      <bottom style="thick">
        <color theme="0" tint="-0.14996795556505021"/>
      </bottom>
      <diagonal/>
    </border>
    <border>
      <left/>
      <right style="thick">
        <color theme="0" tint="-0.14996795556505021"/>
      </right>
      <top/>
      <bottom/>
      <diagonal/>
    </border>
    <border>
      <left/>
      <right/>
      <top style="thick">
        <color theme="0" tint="-0.34998626667073579"/>
      </top>
      <bottom/>
      <diagonal/>
    </border>
    <border>
      <left style="thick">
        <color theme="0" tint="-0.34998626667073579"/>
      </left>
      <right/>
      <top/>
      <bottom/>
      <diagonal/>
    </border>
    <border>
      <left style="medium">
        <color theme="3" tint="-0.499984740745262"/>
      </left>
      <right/>
      <top style="thick">
        <color theme="3" tint="-0.499984740745262"/>
      </top>
      <bottom style="medium">
        <color theme="3" tint="-0.499984740745262"/>
      </bottom>
      <diagonal/>
    </border>
    <border>
      <left/>
      <right/>
      <top style="thick">
        <color theme="3" tint="-0.499984740745262"/>
      </top>
      <bottom style="medium">
        <color theme="3" tint="-0.499984740745262"/>
      </bottom>
      <diagonal/>
    </border>
    <border>
      <left/>
      <right style="medium">
        <color theme="3" tint="-0.499984740745262"/>
      </right>
      <top style="thick">
        <color theme="3" tint="-0.499984740745262"/>
      </top>
      <bottom style="medium">
        <color theme="3" tint="-0.499984740745262"/>
      </bottom>
      <diagonal/>
    </border>
    <border>
      <left/>
      <right style="thick">
        <color theme="0" tint="-0.34998626667073579"/>
      </right>
      <top style="thick">
        <color theme="0" tint="-0.34998626667073579"/>
      </top>
      <bottom style="thick">
        <color theme="3" tint="-0.499984740745262"/>
      </bottom>
      <diagonal/>
    </border>
    <border>
      <left style="thick">
        <color theme="0" tint="-0.34998626667073579"/>
      </left>
      <right/>
      <top/>
      <bottom style="thick">
        <color theme="3" tint="-0.499984740745262"/>
      </bottom>
      <diagonal/>
    </border>
    <border>
      <left/>
      <right style="thick">
        <color theme="0" tint="-0.34998626667073579"/>
      </right>
      <top style="thick">
        <color theme="0" tint="-0.34998626667073579"/>
      </top>
      <bottom/>
      <diagonal/>
    </border>
    <border>
      <left/>
      <right/>
      <top style="thick">
        <color theme="0" tint="-0.34998626667073579"/>
      </top>
      <bottom style="thick">
        <color theme="3" tint="-0.499984740745262"/>
      </bottom>
      <diagonal/>
    </border>
    <border>
      <left style="thick">
        <color theme="0" tint="-0.34998626667073579"/>
      </left>
      <right/>
      <top style="thick">
        <color theme="0" tint="-0.34998626667073579"/>
      </top>
      <bottom style="thick">
        <color theme="0" tint="-0.34998626667073579"/>
      </bottom>
      <diagonal/>
    </border>
    <border>
      <left/>
      <right/>
      <top style="thin">
        <color indexed="64"/>
      </top>
      <bottom/>
      <diagonal/>
    </border>
    <border>
      <left style="double">
        <color theme="3" tint="0.39991454817346722"/>
      </left>
      <right/>
      <top style="double">
        <color theme="3" tint="0.39991454817346722"/>
      </top>
      <bottom style="double">
        <color theme="3" tint="0.39991454817346722"/>
      </bottom>
      <diagonal/>
    </border>
    <border>
      <left/>
      <right/>
      <top style="double">
        <color theme="3" tint="0.39991454817346722"/>
      </top>
      <bottom style="double">
        <color theme="3" tint="0.39991454817346722"/>
      </bottom>
      <diagonal/>
    </border>
    <border>
      <left/>
      <right style="double">
        <color theme="3" tint="0.39991454817346722"/>
      </right>
      <top style="double">
        <color theme="3" tint="0.39991454817346722"/>
      </top>
      <bottom style="double">
        <color theme="3" tint="0.39991454817346722"/>
      </bottom>
      <diagonal/>
    </border>
    <border>
      <left/>
      <right/>
      <top/>
      <bottom style="medium">
        <color theme="1" tint="0.79998168889431442"/>
      </bottom>
      <diagonal/>
    </border>
    <border>
      <left style="thick">
        <color theme="0" tint="-0.14999847407452621"/>
      </left>
      <right/>
      <top style="thick">
        <color theme="0" tint="-0.34998626667073579"/>
      </top>
      <bottom style="thick">
        <color theme="0" tint="-0.14999847407452621"/>
      </bottom>
      <diagonal/>
    </border>
    <border>
      <left style="thick">
        <color theme="0" tint="-0.14996795556505021"/>
      </left>
      <right/>
      <top style="thick">
        <color theme="0" tint="-0.14999847407452621"/>
      </top>
      <bottom style="thick">
        <color theme="0" tint="-0.14996795556505021"/>
      </bottom>
      <diagonal/>
    </border>
    <border>
      <left/>
      <right style="thick">
        <color theme="0" tint="-0.14996795556505021"/>
      </right>
      <top style="thick">
        <color theme="0" tint="-0.14996795556505021"/>
      </top>
      <bottom style="thick">
        <color theme="0" tint="-0.14996795556505021"/>
      </bottom>
      <diagonal/>
    </border>
    <border>
      <left/>
      <right/>
      <top style="thin">
        <color indexed="64"/>
      </top>
      <bottom style="thin">
        <color indexed="64"/>
      </bottom>
      <diagonal/>
    </border>
    <border>
      <left/>
      <right/>
      <top style="medium">
        <color theme="1" tint="0.79998168889431442"/>
      </top>
      <bottom style="medium">
        <color theme="1" tint="0.79998168889431442"/>
      </bottom>
      <diagonal/>
    </border>
    <border>
      <left/>
      <right style="thick">
        <color theme="0" tint="-0.34998626667073579"/>
      </right>
      <top style="thick">
        <color theme="0" tint="-0.34998626667073579"/>
      </top>
      <bottom style="thick">
        <color theme="0" tint="-0.34998626667073579"/>
      </bottom>
      <diagonal/>
    </border>
    <border>
      <left/>
      <right style="thick">
        <color theme="0" tint="-0.14996795556505021"/>
      </right>
      <top style="thick">
        <color theme="0" tint="-0.34998626667073579"/>
      </top>
      <bottom style="thick">
        <color theme="0" tint="-0.14996795556505021"/>
      </bottom>
      <diagonal/>
    </border>
    <border>
      <left style="thick">
        <color theme="0" tint="-0.14996795556505021"/>
      </left>
      <right style="thick">
        <color theme="0" tint="-0.14993743705557422"/>
      </right>
      <top style="thick">
        <color theme="0" tint="-0.14996795556505021"/>
      </top>
      <bottom style="thick">
        <color theme="0" tint="-0.14996795556505021"/>
      </bottom>
      <diagonal/>
    </border>
    <border>
      <left style="thick">
        <color theme="0" tint="-0.34998626667073579"/>
      </left>
      <right style="thick">
        <color theme="0" tint="-0.14993743705557422"/>
      </right>
      <top style="thick">
        <color theme="0" tint="-0.14996795556505021"/>
      </top>
      <bottom style="thick">
        <color theme="0" tint="-0.14996795556505021"/>
      </bottom>
      <diagonal/>
    </border>
    <border>
      <left style="medium">
        <color theme="1" tint="0.79998168889431442"/>
      </left>
      <right style="medium">
        <color theme="1" tint="0.79998168889431442"/>
      </right>
      <top style="medium">
        <color theme="1" tint="0.79998168889431442"/>
      </top>
      <bottom/>
      <diagonal/>
    </border>
    <border>
      <left style="thick">
        <color theme="0" tint="-0.34998626667073579"/>
      </left>
      <right/>
      <top style="thick">
        <color theme="0" tint="-0.34998626667073579"/>
      </top>
      <bottom style="thick">
        <color theme="3" tint="-0.499984740745262"/>
      </bottom>
      <diagonal/>
    </border>
    <border>
      <left/>
      <right style="thin">
        <color rgb="FF193965"/>
      </right>
      <top style="thin">
        <color indexed="64"/>
      </top>
      <bottom style="thin">
        <color indexed="64"/>
      </bottom>
      <diagonal/>
    </border>
    <border>
      <left style="thin">
        <color rgb="FF193965"/>
      </left>
      <right/>
      <top style="thin">
        <color indexed="64"/>
      </top>
      <bottom style="thin">
        <color indexed="64"/>
      </bottom>
      <diagonal/>
    </border>
    <border>
      <left/>
      <right style="thin">
        <color rgb="FFCCECFF"/>
      </right>
      <top style="thin">
        <color indexed="64"/>
      </top>
      <bottom style="thin">
        <color indexed="64"/>
      </bottom>
      <diagonal/>
    </border>
    <border>
      <left style="thin">
        <color rgb="FFCCECFF"/>
      </left>
      <right/>
      <top style="thin">
        <color indexed="64"/>
      </top>
      <bottom style="thin">
        <color indexed="64"/>
      </bottom>
      <diagonal/>
    </border>
    <border>
      <left style="medium">
        <color theme="1" tint="0.79998168889431442"/>
      </left>
      <right style="thick">
        <color theme="0" tint="-0.34998626667073579"/>
      </right>
      <top style="medium">
        <color theme="1" tint="0.79998168889431442"/>
      </top>
      <bottom/>
      <diagonal/>
    </border>
    <border>
      <left style="medium">
        <color theme="1" tint="0.79998168889431442"/>
      </left>
      <right style="thick">
        <color theme="0" tint="-0.34998626667073579"/>
      </right>
      <top/>
      <bottom/>
      <diagonal/>
    </border>
    <border>
      <left style="medium">
        <color theme="1" tint="0.79995117038483843"/>
      </left>
      <right style="medium">
        <color theme="1" tint="0.79998168889431442"/>
      </right>
      <top style="medium">
        <color theme="1" tint="0.79995117038483843"/>
      </top>
      <bottom style="medium">
        <color theme="1" tint="0.79995117038483843"/>
      </bottom>
      <diagonal/>
    </border>
    <border>
      <left style="medium">
        <color theme="1" tint="0.79998168889431442"/>
      </left>
      <right style="medium">
        <color theme="1" tint="0.79998168889431442"/>
      </right>
      <top style="medium">
        <color theme="1" tint="0.79995117038483843"/>
      </top>
      <bottom style="medium">
        <color theme="1" tint="0.79995117038483843"/>
      </bottom>
      <diagonal/>
    </border>
    <border>
      <left style="thick">
        <color theme="0" tint="-0.34998626667073579"/>
      </left>
      <right style="medium">
        <color theme="1" tint="0.79995117038483843"/>
      </right>
      <top/>
      <bottom style="medium">
        <color theme="1" tint="0.79995117038483843"/>
      </bottom>
      <diagonal/>
    </border>
  </borders>
  <cellStyleXfs count="10">
    <xf numFmtId="0" fontId="0" fillId="0" borderId="0"/>
    <xf numFmtId="0" fontId="2" fillId="2" borderId="1">
      <alignment horizontal="center" vertical="center" wrapText="1"/>
    </xf>
    <xf numFmtId="0" fontId="1" fillId="3" borderId="2">
      <protection locked="0"/>
    </xf>
    <xf numFmtId="0" fontId="3" fillId="0" borderId="3"/>
    <xf numFmtId="0" fontId="15" fillId="0" borderId="0" applyNumberFormat="0" applyFill="0" applyBorder="0" applyAlignment="0" applyProtection="0"/>
    <xf numFmtId="0" fontId="7" fillId="0" borderId="0" applyNumberForma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4" fillId="0" borderId="0" applyNumberFormat="0" applyFill="0" applyBorder="0" applyAlignment="0" applyProtection="0"/>
    <xf numFmtId="9" fontId="1" fillId="0" borderId="0" applyFont="0" applyFill="0" applyBorder="0" applyAlignment="0" applyProtection="0"/>
  </cellStyleXfs>
  <cellXfs count="138">
    <xf numFmtId="0" fontId="0" fillId="0" borderId="0" xfId="0"/>
    <xf numFmtId="0" fontId="2" fillId="2" borderId="1" xfId="1">
      <alignment horizontal="center" vertical="center" wrapText="1"/>
    </xf>
    <xf numFmtId="14" fontId="0" fillId="0" borderId="0" xfId="0" applyNumberFormat="1"/>
    <xf numFmtId="0" fontId="0" fillId="0" borderId="0" xfId="0" applyAlignment="1">
      <alignment vertical="center"/>
    </xf>
    <xf numFmtId="0" fontId="15" fillId="0" borderId="0" xfId="4" applyFill="1" applyBorder="1" applyAlignment="1">
      <alignment wrapText="1"/>
    </xf>
    <xf numFmtId="0" fontId="5" fillId="0" borderId="0" xfId="0" applyFont="1"/>
    <xf numFmtId="0" fontId="0" fillId="0" borderId="0" xfId="0" applyAlignment="1">
      <alignment horizontal="center" vertical="center"/>
    </xf>
    <xf numFmtId="0" fontId="2" fillId="2" borderId="4" xfId="1" applyBorder="1">
      <alignment horizontal="center" vertical="center" wrapText="1"/>
    </xf>
    <xf numFmtId="0" fontId="6" fillId="0" borderId="0" xfId="0" applyFont="1"/>
    <xf numFmtId="0" fontId="8" fillId="0" borderId="0" xfId="0" applyFont="1"/>
    <xf numFmtId="0" fontId="0" fillId="0" borderId="0" xfId="0" applyAlignment="1">
      <alignment horizontal="left"/>
    </xf>
    <xf numFmtId="0" fontId="8" fillId="0" borderId="9" xfId="0" applyFont="1" applyBorder="1"/>
    <xf numFmtId="0" fontId="0" fillId="0" borderId="9" xfId="0" applyBorder="1"/>
    <xf numFmtId="0" fontId="10" fillId="0" borderId="0" xfId="6"/>
    <xf numFmtId="0" fontId="10" fillId="0" borderId="0" xfId="6" applyAlignment="1">
      <alignment horizontal="left" vertical="center"/>
    </xf>
    <xf numFmtId="0" fontId="7" fillId="0" borderId="0" xfId="0" applyFont="1"/>
    <xf numFmtId="0" fontId="7" fillId="0" borderId="0" xfId="0" applyFont="1" applyAlignment="1">
      <alignment wrapText="1"/>
    </xf>
    <xf numFmtId="14" fontId="2" fillId="2" borderId="11" xfId="1" applyNumberFormat="1" applyBorder="1">
      <alignment horizontal="center" vertical="center" wrapText="1"/>
    </xf>
    <xf numFmtId="0" fontId="2" fillId="2" borderId="11" xfId="1" applyBorder="1">
      <alignment horizontal="center" vertical="center" wrapText="1"/>
    </xf>
    <xf numFmtId="1" fontId="2" fillId="2" borderId="11" xfId="1" applyNumberFormat="1" applyBorder="1">
      <alignment horizontal="center" vertical="center" wrapText="1"/>
    </xf>
    <xf numFmtId="0" fontId="2" fillId="6" borderId="11" xfId="1" applyFill="1" applyBorder="1">
      <alignment horizontal="center" vertical="center" wrapText="1"/>
    </xf>
    <xf numFmtId="0" fontId="2" fillId="6" borderId="13" xfId="1" applyFill="1" applyBorder="1">
      <alignment horizontal="center" vertical="center" wrapText="1"/>
    </xf>
    <xf numFmtId="0" fontId="8" fillId="0" borderId="9" xfId="0" applyFont="1" applyBorder="1" applyAlignment="1">
      <alignment wrapText="1"/>
    </xf>
    <xf numFmtId="1" fontId="3" fillId="0" borderId="3" xfId="3" applyNumberFormat="1" applyAlignment="1">
      <alignment horizontal="center" vertical="center" wrapText="1"/>
    </xf>
    <xf numFmtId="0" fontId="3" fillId="0" borderId="3" xfId="3" applyAlignment="1">
      <alignment horizontal="center" vertical="center" wrapText="1"/>
    </xf>
    <xf numFmtId="14" fontId="3" fillId="0" borderId="3" xfId="3" applyNumberFormat="1" applyAlignment="1">
      <alignment horizontal="center" vertical="center" wrapText="1"/>
    </xf>
    <xf numFmtId="0" fontId="0" fillId="0" borderId="0" xfId="0" applyAlignment="1">
      <alignment vertical="center" wrapText="1"/>
    </xf>
    <xf numFmtId="0" fontId="15" fillId="0" borderId="15" xfId="4" applyBorder="1" applyAlignment="1">
      <alignment wrapText="1"/>
    </xf>
    <xf numFmtId="0" fontId="15" fillId="0" borderId="15" xfId="4" applyFill="1" applyBorder="1" applyAlignment="1">
      <alignment wrapText="1"/>
    </xf>
    <xf numFmtId="17" fontId="0" fillId="0" borderId="0" xfId="0" quotePrefix="1" applyNumberFormat="1"/>
    <xf numFmtId="0" fontId="8" fillId="0" borderId="15" xfId="0" applyFont="1" applyBorder="1" applyAlignment="1">
      <alignment vertical="top"/>
    </xf>
    <xf numFmtId="0" fontId="8" fillId="0" borderId="15" xfId="0" applyFont="1" applyBorder="1" applyAlignment="1">
      <alignment vertical="top" wrapText="1"/>
    </xf>
    <xf numFmtId="0" fontId="15" fillId="0" borderId="15" xfId="4" applyBorder="1" applyAlignment="1">
      <alignment vertical="top" wrapText="1"/>
    </xf>
    <xf numFmtId="0" fontId="5" fillId="0" borderId="16" xfId="1" applyFont="1" applyFill="1" applyBorder="1">
      <alignment horizontal="center" vertical="center" wrapText="1"/>
    </xf>
    <xf numFmtId="0" fontId="5" fillId="0" borderId="17" xfId="1" applyFont="1" applyFill="1" applyBorder="1">
      <alignment horizontal="center" vertical="center" wrapText="1"/>
    </xf>
    <xf numFmtId="0" fontId="5" fillId="0" borderId="18" xfId="1" applyFont="1" applyFill="1" applyBorder="1">
      <alignment horizontal="center" vertical="center" wrapText="1"/>
    </xf>
    <xf numFmtId="0" fontId="5" fillId="0" borderId="19" xfId="1" applyFont="1" applyFill="1" applyBorder="1">
      <alignment horizontal="center" vertical="center" wrapText="1"/>
    </xf>
    <xf numFmtId="9" fontId="3" fillId="0" borderId="3" xfId="9" applyFont="1" applyBorder="1" applyAlignment="1">
      <alignment horizontal="center" vertical="center" wrapText="1"/>
    </xf>
    <xf numFmtId="0" fontId="0" fillId="0" borderId="20" xfId="0" applyBorder="1"/>
    <xf numFmtId="0" fontId="0" fillId="0" borderId="22" xfId="0" applyBorder="1"/>
    <xf numFmtId="0" fontId="2" fillId="9" borderId="11" xfId="1" applyFill="1" applyBorder="1">
      <alignment horizontal="center" vertical="center" wrapText="1"/>
    </xf>
    <xf numFmtId="14" fontId="2" fillId="9" borderId="11" xfId="1" applyNumberFormat="1" applyFill="1" applyBorder="1">
      <alignment horizontal="center" vertical="center" wrapText="1"/>
    </xf>
    <xf numFmtId="0" fontId="0" fillId="0" borderId="27" xfId="0" applyBorder="1"/>
    <xf numFmtId="14" fontId="10" fillId="0" borderId="0" xfId="6" applyNumberFormat="1"/>
    <xf numFmtId="0" fontId="10" fillId="0" borderId="0" xfId="6" applyAlignment="1">
      <alignment horizontal="right"/>
    </xf>
    <xf numFmtId="0" fontId="0" fillId="0" borderId="31" xfId="0" applyBorder="1"/>
    <xf numFmtId="0" fontId="8" fillId="10" borderId="15" xfId="0" applyFont="1" applyFill="1" applyBorder="1" applyAlignment="1">
      <alignment horizontal="center" vertical="center"/>
    </xf>
    <xf numFmtId="0" fontId="22" fillId="0" borderId="0" xfId="5" applyFont="1"/>
    <xf numFmtId="0" fontId="5" fillId="0" borderId="16" xfId="0" applyFont="1" applyBorder="1" applyAlignment="1">
      <alignment horizontal="center" vertical="center" wrapText="1"/>
    </xf>
    <xf numFmtId="0" fontId="8" fillId="10" borderId="15" xfId="0" applyFont="1" applyFill="1" applyBorder="1" applyAlignment="1">
      <alignment horizontal="center" vertical="center" wrapText="1"/>
    </xf>
    <xf numFmtId="0" fontId="3" fillId="0" borderId="37" xfId="3" applyBorder="1" applyAlignment="1">
      <alignment vertical="top"/>
    </xf>
    <xf numFmtId="0" fontId="8" fillId="0" borderId="36" xfId="2" applyFont="1" applyFill="1" applyBorder="1" applyAlignment="1">
      <alignment vertical="top"/>
      <protection locked="0"/>
    </xf>
    <xf numFmtId="0" fontId="4" fillId="0" borderId="35" xfId="0" applyFont="1" applyBorder="1"/>
    <xf numFmtId="0" fontId="0" fillId="0" borderId="40" xfId="0" applyBorder="1" applyAlignment="1">
      <alignment wrapText="1"/>
    </xf>
    <xf numFmtId="0" fontId="0" fillId="0" borderId="40" xfId="0" applyBorder="1"/>
    <xf numFmtId="0" fontId="4" fillId="0" borderId="0" xfId="0" applyFont="1" applyAlignment="1">
      <alignment vertical="center"/>
    </xf>
    <xf numFmtId="0" fontId="1" fillId="3" borderId="41" xfId="2" applyBorder="1">
      <protection locked="0"/>
    </xf>
    <xf numFmtId="0" fontId="1" fillId="3" borderId="30" xfId="2" applyBorder="1" applyAlignment="1">
      <alignment vertical="top"/>
      <protection locked="0"/>
    </xf>
    <xf numFmtId="0" fontId="15" fillId="0" borderId="42" xfId="4" applyBorder="1" applyAlignment="1">
      <alignment vertical="top" wrapText="1"/>
    </xf>
    <xf numFmtId="0" fontId="15" fillId="0" borderId="43" xfId="4" applyBorder="1" applyAlignment="1">
      <alignment vertical="top" wrapText="1"/>
    </xf>
    <xf numFmtId="0" fontId="15" fillId="0" borderId="44" xfId="4" applyBorder="1" applyAlignment="1">
      <alignment vertical="top" wrapText="1"/>
    </xf>
    <xf numFmtId="0" fontId="15" fillId="0" borderId="38" xfId="4" applyFill="1" applyBorder="1" applyAlignment="1">
      <alignment wrapText="1"/>
    </xf>
    <xf numFmtId="0" fontId="15" fillId="0" borderId="43" xfId="4" applyFill="1" applyBorder="1" applyAlignment="1">
      <alignment wrapText="1"/>
    </xf>
    <xf numFmtId="0" fontId="23" fillId="0" borderId="0" xfId="0" applyFont="1" applyAlignment="1">
      <alignment vertical="center"/>
    </xf>
    <xf numFmtId="0" fontId="23" fillId="0" borderId="35" xfId="0" applyFont="1" applyBorder="1"/>
    <xf numFmtId="0" fontId="15" fillId="0" borderId="15" xfId="4" applyFill="1" applyBorder="1" applyAlignment="1">
      <alignment vertical="top" wrapText="1"/>
    </xf>
    <xf numFmtId="0" fontId="11" fillId="0" borderId="10" xfId="7" applyAlignment="1"/>
    <xf numFmtId="0" fontId="4" fillId="0" borderId="8" xfId="0" applyFont="1" applyBorder="1" applyAlignment="1">
      <alignment vertical="top" wrapText="1"/>
    </xf>
    <xf numFmtId="0" fontId="6" fillId="0" borderId="5" xfId="0" applyFont="1" applyBorder="1" applyAlignment="1">
      <alignment vertical="top" wrapText="1"/>
    </xf>
    <xf numFmtId="0" fontId="4" fillId="0" borderId="9" xfId="0" applyFont="1" applyBorder="1" applyAlignment="1">
      <alignment vertical="top" wrapText="1"/>
    </xf>
    <xf numFmtId="0" fontId="18" fillId="0" borderId="0" xfId="0" applyFont="1" applyAlignment="1">
      <alignment vertical="center"/>
    </xf>
    <xf numFmtId="0" fontId="8" fillId="0" borderId="21" xfId="0" applyFont="1" applyBorder="1" applyAlignment="1">
      <alignment vertical="center"/>
    </xf>
    <xf numFmtId="0" fontId="8" fillId="0" borderId="28" xfId="0" applyFont="1" applyBorder="1" applyAlignment="1">
      <alignment vertical="center"/>
    </xf>
    <xf numFmtId="0" fontId="8" fillId="0" borderId="29" xfId="0" applyFont="1" applyBorder="1"/>
    <xf numFmtId="0" fontId="8" fillId="0" borderId="26" xfId="0" applyFont="1" applyBorder="1"/>
    <xf numFmtId="0" fontId="0" fillId="8" borderId="26" xfId="0" applyFill="1" applyBorder="1"/>
    <xf numFmtId="0" fontId="0" fillId="8" borderId="46" xfId="0" applyFill="1" applyBorder="1" applyAlignment="1">
      <alignment horizontal="left"/>
    </xf>
    <xf numFmtId="0" fontId="19" fillId="0" borderId="0" xfId="0" applyFont="1"/>
    <xf numFmtId="0" fontId="19" fillId="0" borderId="0" xfId="0" applyFont="1" applyAlignment="1">
      <alignment vertical="center"/>
    </xf>
    <xf numFmtId="0" fontId="20" fillId="9" borderId="47" xfId="0" applyFont="1" applyFill="1" applyBorder="1" applyAlignment="1">
      <alignment vertical="center" wrapText="1"/>
    </xf>
    <xf numFmtId="0" fontId="27" fillId="9" borderId="48" xfId="0" applyFont="1" applyFill="1" applyBorder="1" applyAlignment="1">
      <alignment vertical="center" wrapText="1"/>
    </xf>
    <xf numFmtId="0" fontId="6" fillId="0" borderId="0" xfId="0" applyFont="1" applyAlignment="1">
      <alignment vertical="top" wrapText="1"/>
    </xf>
    <xf numFmtId="0" fontId="4" fillId="0" borderId="0" xfId="0" applyFont="1" applyAlignment="1">
      <alignment vertical="top" wrapText="1"/>
    </xf>
    <xf numFmtId="0" fontId="6" fillId="10" borderId="39" xfId="0" applyFont="1" applyFill="1" applyBorder="1" applyAlignment="1">
      <alignment vertical="top" wrapText="1"/>
    </xf>
    <xf numFmtId="0" fontId="23" fillId="10" borderId="49" xfId="0" applyFont="1" applyFill="1" applyBorder="1" applyAlignment="1">
      <alignment vertical="center" wrapText="1"/>
    </xf>
    <xf numFmtId="0" fontId="6" fillId="10" borderId="50" xfId="0" applyFont="1" applyFill="1" applyBorder="1" applyAlignment="1">
      <alignment vertical="top" wrapText="1"/>
    </xf>
    <xf numFmtId="0" fontId="26" fillId="4" borderId="7" xfId="0" applyFont="1" applyFill="1" applyBorder="1" applyAlignment="1">
      <alignment horizontal="center" wrapText="1"/>
    </xf>
    <xf numFmtId="0" fontId="26" fillId="4" borderId="6" xfId="0" applyFont="1" applyFill="1" applyBorder="1" applyAlignment="1">
      <alignment horizontal="center" wrapText="1"/>
    </xf>
    <xf numFmtId="0" fontId="11" fillId="7" borderId="23" xfId="7" applyFill="1" applyBorder="1" applyAlignment="1">
      <alignment horizontal="center"/>
    </xf>
    <xf numFmtId="0" fontId="11" fillId="7" borderId="24" xfId="7" applyFill="1" applyBorder="1" applyAlignment="1">
      <alignment horizontal="center"/>
    </xf>
    <xf numFmtId="0" fontId="11" fillId="7" borderId="25" xfId="7" applyFill="1" applyBorder="1" applyAlignment="1">
      <alignment horizontal="center"/>
    </xf>
    <xf numFmtId="0" fontId="12" fillId="7" borderId="12" xfId="7" applyFont="1" applyFill="1" applyBorder="1" applyAlignment="1">
      <alignment horizontal="center"/>
    </xf>
    <xf numFmtId="14" fontId="2" fillId="5" borderId="14" xfId="1" applyNumberFormat="1" applyFill="1" applyBorder="1">
      <alignment horizontal="center" vertical="center" wrapText="1"/>
    </xf>
    <xf numFmtId="0" fontId="0" fillId="0" borderId="0" xfId="0" applyAlignment="1">
      <alignment horizontal="left" vertical="center"/>
    </xf>
    <xf numFmtId="0" fontId="8" fillId="0" borderId="0" xfId="0" applyFont="1" applyAlignment="1">
      <alignment wrapText="1"/>
    </xf>
    <xf numFmtId="0" fontId="0" fillId="0" borderId="0" xfId="2" applyFont="1" applyFill="1" applyBorder="1">
      <protection locked="0"/>
    </xf>
    <xf numFmtId="0" fontId="3" fillId="0" borderId="38" xfId="3" applyBorder="1"/>
    <xf numFmtId="0" fontId="8" fillId="0" borderId="53" xfId="0" applyFont="1" applyBorder="1" applyAlignment="1">
      <alignment horizontal="left" vertical="top" wrapText="1"/>
    </xf>
    <xf numFmtId="0" fontId="15" fillId="0" borderId="54" xfId="4" applyFill="1" applyBorder="1" applyAlignment="1">
      <alignment vertical="top" wrapText="1"/>
    </xf>
    <xf numFmtId="0" fontId="16" fillId="7" borderId="34" xfId="0" applyFont="1" applyFill="1" applyBorder="1" applyAlignment="1">
      <alignment horizontal="left" vertical="center" wrapText="1"/>
    </xf>
    <xf numFmtId="0" fontId="5" fillId="11" borderId="0" xfId="1" applyFont="1" applyFill="1" applyBorder="1">
      <alignment horizontal="center" vertical="center" wrapText="1"/>
    </xf>
    <xf numFmtId="0" fontId="5" fillId="11" borderId="0" xfId="0" applyFont="1" applyFill="1" applyAlignment="1">
      <alignment horizontal="center" vertical="center" wrapText="1"/>
    </xf>
    <xf numFmtId="0" fontId="8" fillId="11" borderId="0" xfId="0" applyFont="1" applyFill="1"/>
    <xf numFmtId="14" fontId="5" fillId="11" borderId="0" xfId="1" applyNumberFormat="1" applyFont="1" applyFill="1" applyBorder="1">
      <alignment horizontal="center" vertical="center" wrapText="1"/>
    </xf>
    <xf numFmtId="21" fontId="5" fillId="11" borderId="0" xfId="1" applyNumberFormat="1" applyFont="1" applyFill="1" applyBorder="1">
      <alignment horizontal="center" vertical="center" wrapText="1"/>
    </xf>
    <xf numFmtId="1" fontId="1" fillId="3" borderId="2" xfId="2" applyNumberFormat="1" applyAlignment="1">
      <alignment horizontal="left"/>
      <protection locked="0"/>
    </xf>
    <xf numFmtId="0" fontId="1" fillId="3" borderId="2" xfId="2" applyAlignment="1">
      <alignment horizontal="left"/>
      <protection locked="0"/>
    </xf>
    <xf numFmtId="0" fontId="0" fillId="3" borderId="2" xfId="2" applyFont="1" applyAlignment="1">
      <alignment horizontal="left"/>
      <protection locked="0"/>
    </xf>
    <xf numFmtId="14" fontId="1" fillId="3" borderId="2" xfId="2" applyNumberFormat="1" applyAlignment="1">
      <alignment horizontal="left"/>
      <protection locked="0"/>
    </xf>
    <xf numFmtId="0" fontId="1" fillId="3" borderId="2" xfId="2" quotePrefix="1" applyAlignment="1">
      <alignment horizontal="left"/>
      <protection locked="0"/>
    </xf>
    <xf numFmtId="0" fontId="3" fillId="0" borderId="3" xfId="3" applyAlignment="1">
      <alignment horizontal="left"/>
    </xf>
    <xf numFmtId="0" fontId="1" fillId="3" borderId="2" xfId="2" applyAlignment="1">
      <alignment horizontal="left" wrapText="1"/>
      <protection locked="0"/>
    </xf>
    <xf numFmtId="1" fontId="0" fillId="3" borderId="2" xfId="2" applyNumberFormat="1" applyFont="1" applyAlignment="1">
      <alignment horizontal="left"/>
      <protection locked="0"/>
    </xf>
    <xf numFmtId="0" fontId="0" fillId="7" borderId="32" xfId="0" applyFill="1" applyBorder="1" applyAlignment="1">
      <alignment horizontal="left" vertical="center" wrapText="1"/>
    </xf>
    <xf numFmtId="0" fontId="8" fillId="12" borderId="15" xfId="0" applyFont="1" applyFill="1" applyBorder="1" applyAlignment="1">
      <alignment vertical="top" wrapText="1"/>
    </xf>
    <xf numFmtId="0" fontId="15" fillId="12" borderId="15" xfId="4" applyFill="1" applyBorder="1" applyAlignment="1">
      <alignment wrapText="1"/>
    </xf>
    <xf numFmtId="0" fontId="1" fillId="12" borderId="2" xfId="2" applyFill="1" applyAlignment="1">
      <alignment horizontal="left"/>
      <protection locked="0"/>
    </xf>
    <xf numFmtId="0" fontId="1" fillId="0" borderId="15" xfId="4" applyFont="1" applyBorder="1" applyAlignment="1">
      <alignment wrapText="1"/>
    </xf>
    <xf numFmtId="0" fontId="1" fillId="0" borderId="15" xfId="4" applyFont="1" applyFill="1" applyBorder="1" applyAlignment="1">
      <alignment wrapText="1"/>
    </xf>
    <xf numFmtId="0" fontId="14" fillId="0" borderId="0" xfId="8" applyAlignment="1"/>
    <xf numFmtId="0" fontId="43" fillId="0" borderId="15" xfId="4" applyFont="1" applyFill="1" applyBorder="1" applyAlignment="1">
      <alignment vertical="top" wrapText="1"/>
    </xf>
    <xf numFmtId="0" fontId="1" fillId="13" borderId="2" xfId="2" applyFill="1">
      <protection locked="0"/>
    </xf>
    <xf numFmtId="0" fontId="1" fillId="14" borderId="55" xfId="2" applyFill="1" applyBorder="1" applyAlignment="1">
      <alignment horizontal="left"/>
      <protection locked="0"/>
    </xf>
    <xf numFmtId="0" fontId="6" fillId="14" borderId="0" xfId="2" applyFont="1" applyFill="1" applyBorder="1" applyAlignment="1" applyProtection="1">
      <alignment horizontal="left"/>
    </xf>
    <xf numFmtId="0" fontId="6" fillId="14" borderId="21" xfId="2" applyFont="1" applyFill="1" applyBorder="1" applyAlignment="1" applyProtection="1">
      <alignment horizontal="left"/>
    </xf>
    <xf numFmtId="0" fontId="1" fillId="14" borderId="2" xfId="2" applyFill="1">
      <protection locked="0"/>
    </xf>
    <xf numFmtId="0" fontId="5" fillId="0" borderId="3" xfId="3" applyFont="1" applyAlignment="1">
      <alignment horizontal="center" vertical="center" wrapText="1"/>
    </xf>
    <xf numFmtId="0" fontId="0" fillId="7" borderId="33" xfId="0" applyFill="1" applyBorder="1" applyAlignment="1">
      <alignment horizontal="left" vertical="center" wrapText="1"/>
    </xf>
    <xf numFmtId="0" fontId="8" fillId="0" borderId="45" xfId="0" applyFont="1" applyBorder="1" applyAlignment="1">
      <alignment vertical="top" wrapText="1"/>
    </xf>
    <xf numFmtId="0" fontId="37" fillId="7" borderId="32" xfId="0" applyFont="1" applyFill="1" applyBorder="1" applyAlignment="1">
      <alignment horizontal="left" vertical="center" wrapText="1"/>
    </xf>
    <xf numFmtId="0" fontId="0" fillId="7" borderId="33" xfId="0" applyFill="1" applyBorder="1" applyAlignment="1">
      <alignment horizontal="left" vertical="center" wrapText="1"/>
    </xf>
    <xf numFmtId="0" fontId="0" fillId="7" borderId="34" xfId="0" applyFill="1" applyBorder="1" applyAlignment="1">
      <alignment horizontal="left" vertical="center" wrapText="1"/>
    </xf>
    <xf numFmtId="0" fontId="15" fillId="0" borderId="51" xfId="4" applyFill="1" applyBorder="1" applyAlignment="1">
      <alignment wrapText="1"/>
    </xf>
    <xf numFmtId="0" fontId="15" fillId="0" borderId="52" xfId="4" applyFill="1" applyBorder="1" applyAlignment="1">
      <alignment wrapText="1"/>
    </xf>
    <xf numFmtId="0" fontId="8" fillId="0" borderId="45" xfId="0" applyFont="1" applyBorder="1" applyAlignment="1">
      <alignment vertical="top" wrapText="1"/>
    </xf>
    <xf numFmtId="0" fontId="8" fillId="0" borderId="16" xfId="0" applyFont="1" applyBorder="1" applyAlignment="1">
      <alignment vertical="top" wrapText="1"/>
    </xf>
    <xf numFmtId="0" fontId="30" fillId="0" borderId="0" xfId="4" applyFont="1" applyBorder="1" applyAlignment="1">
      <alignment horizontal="left" wrapText="1"/>
    </xf>
    <xf numFmtId="0" fontId="15" fillId="0" borderId="0" xfId="4" applyBorder="1" applyAlignment="1">
      <alignment horizontal="left" wrapText="1"/>
    </xf>
  </cellXfs>
  <cellStyles count="10">
    <cellStyle name="Explanatory Text" xfId="4" builtinId="53" customBuiltin="1"/>
    <cellStyle name="Fillable Field" xfId="2" xr:uid="{00000000-0005-0000-0000-000001000000}"/>
    <cellStyle name="Formula" xfId="3" xr:uid="{00000000-0005-0000-0000-000002000000}"/>
    <cellStyle name="Header" xfId="1" xr:uid="{00000000-0005-0000-0000-000003000000}"/>
    <cellStyle name="Heading 1" xfId="7" builtinId="16"/>
    <cellStyle name="Hyperlink" xfId="6" builtinId="8"/>
    <cellStyle name="Normal" xfId="0" builtinId="0" customBuiltin="1"/>
    <cellStyle name="Percent" xfId="9" builtinId="5"/>
    <cellStyle name="Title" xfId="8" builtinId="15"/>
    <cellStyle name="Warning Text" xfId="5" builtinId="11"/>
  </cellStyles>
  <dxfs count="12">
    <dxf>
      <font>
        <b/>
        <i val="0"/>
        <color theme="0"/>
      </font>
      <fill>
        <patternFill>
          <bgColor theme="8"/>
        </patternFill>
      </fill>
    </dxf>
    <dxf>
      <font>
        <strike val="0"/>
        <outline val="0"/>
        <shadow val="0"/>
        <u val="none"/>
        <vertAlign val="baseline"/>
        <sz val="11"/>
        <color auto="1"/>
        <name val="Calibri"/>
        <scheme val="minor"/>
      </font>
      <alignment horizontal="general" vertical="top" textRotation="0" wrapText="1" indent="0" justifyLastLine="0" shrinkToFit="0" readingOrder="0"/>
      <border diagonalUp="0" diagonalDown="0" outline="0">
        <left/>
        <right/>
        <top style="thin">
          <color indexed="64"/>
        </top>
        <bottom style="thin">
          <color indexed="64"/>
        </bottom>
      </border>
    </dxf>
    <dxf>
      <font>
        <b/>
        <strike val="0"/>
        <outline val="0"/>
        <shadow val="0"/>
        <u val="none"/>
        <vertAlign val="baseline"/>
        <sz val="11"/>
        <color auto="1"/>
        <name val="Calibri"/>
        <scheme val="minor"/>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general" vertical="top" textRotation="0" wrapText="1" indent="0" justifyLastLine="0" shrinkToFit="0" readingOrder="0"/>
    </dxf>
    <dxf>
      <border>
        <bottom style="thin">
          <color indexed="64"/>
        </bottom>
      </border>
    </dxf>
    <dxf>
      <font>
        <strike val="0"/>
        <outline val="0"/>
        <shadow val="0"/>
        <u val="none"/>
        <vertAlign val="baseline"/>
        <sz val="12"/>
        <color theme="1"/>
        <name val="Calibri"/>
        <scheme val="minor"/>
      </font>
      <fill>
        <patternFill patternType="solid">
          <fgColor indexed="64"/>
          <bgColor theme="0" tint="-0.14999847407452621"/>
        </patternFill>
      </fill>
      <alignment horizontal="center" vertical="bottom" textRotation="0" wrapText="1" indent="0" justifyLastLine="0" shrinkToFit="0" readingOrder="0"/>
      <border diagonalUp="0" diagonalDown="0" outline="0">
        <left style="thin">
          <color indexed="64"/>
        </left>
        <right style="thin">
          <color indexed="64"/>
        </right>
        <top/>
        <bottom/>
      </border>
    </dxf>
    <dxf>
      <alignment horizontal="left" vertical="bottom" textRotation="0" wrapText="0" indent="0" justifyLastLine="0" shrinkToFit="0" readingOrder="0"/>
      <border diagonalUp="0" diagonalDown="0">
        <left/>
        <right/>
        <top style="thick">
          <color theme="0" tint="-0.34998626667073579"/>
        </top>
        <bottom/>
        <vertical/>
        <horizontal/>
      </border>
    </dxf>
    <dxf>
      <border outline="0">
        <left style="thick">
          <color theme="0" tint="-0.34998626667073579"/>
        </left>
        <right style="thick">
          <color theme="0" tint="-0.34998626667073579"/>
        </right>
        <top style="thick">
          <color theme="0" tint="-0.34998626667073579"/>
        </top>
        <bottom style="medium">
          <color theme="1" tint="0.79995117038483843"/>
        </bottom>
      </border>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s>
  <tableStyles count="0" defaultTableStyle="TableStyleMedium2" defaultPivotStyle="PivotStyleLight16"/>
  <colors>
    <mruColors>
      <color rgb="FFCCECFF"/>
      <color rgb="FF193965"/>
      <color rgb="FF5F92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104773</xdr:colOff>
      <xdr:row>1</xdr:row>
      <xdr:rowOff>85378</xdr:rowOff>
    </xdr:from>
    <xdr:to>
      <xdr:col>2</xdr:col>
      <xdr:colOff>819148</xdr:colOff>
      <xdr:row>4</xdr:row>
      <xdr:rowOff>56803</xdr:rowOff>
    </xdr:to>
    <xdr:pic>
      <xdr:nvPicPr>
        <xdr:cNvPr id="2" name="Picture 1">
          <a:extLst>
            <a:ext uri="{FF2B5EF4-FFF2-40B4-BE49-F238E27FC236}">
              <a16:creationId xmlns:a16="http://schemas.microsoft.com/office/drawing/2014/main" id="{498F2C66-FF57-48FE-8F5D-CF7CFD7EC1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73" y="275878"/>
          <a:ext cx="2857500" cy="647700"/>
        </a:xfrm>
        <a:prstGeom prst="rect">
          <a:avLst/>
        </a:prstGeom>
      </xdr:spPr>
    </xdr:pic>
    <xdr:clientData/>
  </xdr:twoCellAnchor>
  <xdr:twoCellAnchor editAs="oneCell">
    <xdr:from>
      <xdr:col>3</xdr:col>
      <xdr:colOff>6214987</xdr:colOff>
      <xdr:row>0</xdr:row>
      <xdr:rowOff>161288</xdr:rowOff>
    </xdr:from>
    <xdr:to>
      <xdr:col>3</xdr:col>
      <xdr:colOff>7651750</xdr:colOff>
      <xdr:row>4</xdr:row>
      <xdr:rowOff>109578</xdr:rowOff>
    </xdr:to>
    <xdr:pic>
      <xdr:nvPicPr>
        <xdr:cNvPr id="3" name="Picture 2">
          <a:extLst>
            <a:ext uri="{FF2B5EF4-FFF2-40B4-BE49-F238E27FC236}">
              <a16:creationId xmlns:a16="http://schemas.microsoft.com/office/drawing/2014/main" id="{1E628F73-7E43-4288-BB74-39288BE1024C}"/>
            </a:ext>
          </a:extLst>
        </xdr:cNvPr>
        <xdr:cNvPicPr>
          <a:picLocks noChangeAspect="1"/>
        </xdr:cNvPicPr>
      </xdr:nvPicPr>
      <xdr:blipFill>
        <a:blip xmlns:r="http://schemas.openxmlformats.org/officeDocument/2006/relationships" r:embed="rId2" cstate="print">
          <a:biLevel thresh="75000"/>
          <a:extLst>
            <a:ext uri="{28A0092B-C50C-407E-A947-70E740481C1C}">
              <a14:useLocalDpi xmlns:a14="http://schemas.microsoft.com/office/drawing/2010/main" val="0"/>
            </a:ext>
          </a:extLst>
        </a:blip>
        <a:stretch>
          <a:fillRect/>
        </a:stretch>
      </xdr:blipFill>
      <xdr:spPr>
        <a:xfrm>
          <a:off x="9986887" y="161288"/>
          <a:ext cx="1433588" cy="81506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1B611174-8FF2-4336-AB49-99DD775245B2}" autoFormatId="16" applyNumberFormats="0" applyBorderFormats="0" applyFontFormats="0" applyPatternFormats="0" applyAlignmentFormats="0" applyWidthHeightFormats="0">
  <queryTableRefresh nextId="2">
    <queryTableFields count="1">
      <queryTableField id="1" name="LEAVE BLANK" tableColumnId="1"/>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209E2A-C15C-41F8-A9A9-483A3B0F1548}" name="Table1" displayName="Table1" ref="D21:D23" totalsRowShown="0" headerRowDxfId="11" dataDxfId="10" tableBorderDxfId="9" headerRowCellStyle="Fillable Field" dataCellStyle="Fillable Field">
  <autoFilter ref="D21:D23" xr:uid="{86209E2A-C15C-41F8-A9A9-483A3B0F1548}"/>
  <tableColumns count="1">
    <tableColumn id="1" xr3:uid="{D00FCB2F-768C-4289-8C3D-0A8E91A42E57}" name="One time" dataDxfId="8" dataCellStyle="Fillable Field"/>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5:C72" totalsRowShown="0" headerRowDxfId="7" dataDxfId="5" headerRowBorderDxfId="6" tableBorderDxfId="4" totalsRowBorderDxfId="3">
  <tableColumns count="2">
    <tableColumn id="1" xr3:uid="{00000000-0010-0000-0000-000001000000}" name="Data Field (in order of appearance)" dataDxfId="2"/>
    <tableColumn id="2" xr3:uid="{00000000-0010-0000-0000-000002000000}" name="Description " dataDxfId="1"/>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5972B81-AC00-491F-B399-7B0909992CD8}" name="Table1_1" displayName="Table1_1" ref="A1:A2" tableType="queryTable" totalsRowShown="0">
  <autoFilter ref="A1:A2" xr:uid="{05972B81-AC00-491F-B399-7B0909992CD8}"/>
  <tableColumns count="1">
    <tableColumn id="1" xr3:uid="{2EFE3314-46DF-46B9-9CB2-66F0F0E5D21E}" uniqueName="1" name="LEAVE BLANK" queryTableFieldId="1"/>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GWDW Template">
      <a:dk1>
        <a:srgbClr val="4A4F53"/>
      </a:dk1>
      <a:lt1>
        <a:sysClr val="window" lastClr="FFFFFF"/>
      </a:lt1>
      <a:dk2>
        <a:srgbClr val="193965"/>
      </a:dk2>
      <a:lt2>
        <a:srgbClr val="D2E288"/>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37A7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5.bin"/><Relationship Id="rId1" Type="http://schemas.openxmlformats.org/officeDocument/2006/relationships/hyperlink" Target="https://nepis.epa.gov/Exe/ZyPDF.cgi/P100VLI2.PDF?Dockey=P100VLI2.PDF"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29"/>
  <sheetViews>
    <sheetView showGridLines="0" tabSelected="1" zoomScaleNormal="100" workbookViewId="0">
      <selection activeCell="B6" sqref="B6:D6"/>
    </sheetView>
  </sheetViews>
  <sheetFormatPr defaultColWidth="0" defaultRowHeight="14.5" zeroHeight="1" x14ac:dyDescent="0.35"/>
  <cols>
    <col min="1" max="1" width="9.1796875" customWidth="1"/>
    <col min="2" max="2" width="32.1796875" customWidth="1"/>
    <col min="3" max="3" width="15.26953125" customWidth="1"/>
    <col min="4" max="4" width="115.26953125" customWidth="1"/>
    <col min="5" max="5" width="9.1796875" customWidth="1"/>
    <col min="6" max="16384" width="9.1796875" hidden="1"/>
  </cols>
  <sheetData>
    <row r="1" spans="2:5" ht="15" customHeight="1" x14ac:dyDescent="0.35">
      <c r="B1" s="13"/>
      <c r="C1" s="70"/>
      <c r="D1" s="70"/>
    </row>
    <row r="2" spans="2:5" ht="15" customHeight="1" x14ac:dyDescent="0.35">
      <c r="B2" s="13"/>
      <c r="C2" s="70"/>
      <c r="D2" s="70"/>
    </row>
    <row r="3" spans="2:5" ht="23.5" x14ac:dyDescent="0.55000000000000004">
      <c r="B3" s="13"/>
      <c r="D3" s="119" t="s">
        <v>0</v>
      </c>
    </row>
    <row r="4" spans="2:5" x14ac:dyDescent="0.35">
      <c r="B4" s="13"/>
    </row>
    <row r="5" spans="2:5" ht="15" thickBot="1" x14ac:dyDescent="0.4">
      <c r="B5" s="13"/>
    </row>
    <row r="6" spans="2:5" ht="246" customHeight="1" x14ac:dyDescent="0.35">
      <c r="B6" s="129" t="s">
        <v>1</v>
      </c>
      <c r="C6" s="130"/>
      <c r="D6" s="131"/>
    </row>
    <row r="7" spans="2:5" ht="15" thickTop="1" x14ac:dyDescent="0.35">
      <c r="B7" s="13"/>
    </row>
    <row r="8" spans="2:5" ht="16" thickBot="1" x14ac:dyDescent="0.4">
      <c r="B8" s="64" t="s">
        <v>2</v>
      </c>
      <c r="C8" s="52"/>
      <c r="D8" s="52"/>
    </row>
    <row r="9" spans="2:5" ht="15" thickBot="1" x14ac:dyDescent="0.4">
      <c r="B9" s="54" t="s">
        <v>3</v>
      </c>
      <c r="C9" s="53"/>
      <c r="D9" s="53"/>
    </row>
    <row r="10" spans="2:5" ht="15" thickBot="1" x14ac:dyDescent="0.4">
      <c r="B10" s="30" t="s">
        <v>4</v>
      </c>
      <c r="C10" s="30" t="s">
        <v>5</v>
      </c>
      <c r="D10" s="30" t="s">
        <v>6</v>
      </c>
    </row>
    <row r="11" spans="2:5" ht="36" customHeight="1" thickBot="1" x14ac:dyDescent="0.4">
      <c r="B11" s="46" t="s">
        <v>7</v>
      </c>
      <c r="C11" s="49" t="s">
        <v>8</v>
      </c>
      <c r="D11" s="32" t="s">
        <v>9</v>
      </c>
    </row>
    <row r="12" spans="2:5" ht="47.25" customHeight="1" thickBot="1" x14ac:dyDescent="0.4">
      <c r="B12" s="1" t="s">
        <v>10</v>
      </c>
      <c r="C12" s="1" t="s">
        <v>8</v>
      </c>
      <c r="D12" s="65" t="s">
        <v>11</v>
      </c>
    </row>
    <row r="13" spans="2:5" ht="256.5" customHeight="1" x14ac:dyDescent="0.35">
      <c r="B13" s="46" t="s">
        <v>12</v>
      </c>
      <c r="C13" s="49" t="s">
        <v>13</v>
      </c>
      <c r="D13" s="120" t="s">
        <v>14</v>
      </c>
    </row>
    <row r="14" spans="2:5" ht="47.25" customHeight="1" thickBot="1" x14ac:dyDescent="0.4">
      <c r="B14" s="1" t="s">
        <v>15</v>
      </c>
      <c r="C14" s="1" t="s">
        <v>16</v>
      </c>
      <c r="D14" s="65" t="s">
        <v>17</v>
      </c>
      <c r="E14" s="3"/>
    </row>
    <row r="15" spans="2:5" x14ac:dyDescent="0.35">
      <c r="B15" s="3"/>
      <c r="C15" s="4"/>
      <c r="D15" s="3"/>
    </row>
    <row r="16" spans="2:5" s="8" customFormat="1" ht="16" thickBot="1" x14ac:dyDescent="0.4">
      <c r="B16" s="63" t="s">
        <v>18</v>
      </c>
      <c r="C16" s="55"/>
      <c r="D16" s="55"/>
    </row>
    <row r="17" spans="1:4" ht="18.75" customHeight="1" thickTop="1" thickBot="1" x14ac:dyDescent="0.4">
      <c r="B17" s="57" t="s">
        <v>19</v>
      </c>
      <c r="C17" s="56"/>
      <c r="D17" s="60" t="s">
        <v>20</v>
      </c>
    </row>
    <row r="18" spans="1:4" ht="51" customHeight="1" thickTop="1" thickBot="1" x14ac:dyDescent="0.4">
      <c r="B18" s="51" t="s">
        <v>21</v>
      </c>
      <c r="C18" s="58"/>
      <c r="D18" s="59" t="s">
        <v>22</v>
      </c>
    </row>
    <row r="19" spans="1:4" ht="75.75" customHeight="1" thickTop="1" thickBot="1" x14ac:dyDescent="0.4">
      <c r="A19" s="38"/>
      <c r="B19" s="50" t="s">
        <v>23</v>
      </c>
      <c r="C19" s="61"/>
      <c r="D19" s="62" t="s">
        <v>24</v>
      </c>
    </row>
    <row r="20" spans="1:4" ht="15.65" customHeight="1" thickTop="1" thickBot="1" x14ac:dyDescent="0.4"/>
    <row r="21" spans="1:4" ht="60" customHeight="1" x14ac:dyDescent="0.35">
      <c r="B21" s="113" t="s">
        <v>25</v>
      </c>
      <c r="C21" s="127"/>
      <c r="D21" s="99" t="s">
        <v>26</v>
      </c>
    </row>
    <row r="22" spans="1:4" ht="15.65" customHeight="1" thickTop="1" x14ac:dyDescent="0.35"/>
    <row r="23" spans="1:4" x14ac:dyDescent="0.35">
      <c r="B23" s="13" t="s">
        <v>27</v>
      </c>
    </row>
    <row r="24" spans="1:4" x14ac:dyDescent="0.35"/>
    <row r="25" spans="1:4" x14ac:dyDescent="0.35">
      <c r="B25" t="s">
        <v>28</v>
      </c>
      <c r="C25" t="s">
        <v>29</v>
      </c>
    </row>
    <row r="26" spans="1:4" x14ac:dyDescent="0.35">
      <c r="B26" t="s">
        <v>30</v>
      </c>
    </row>
    <row r="27" spans="1:4" x14ac:dyDescent="0.35">
      <c r="B27" s="29" t="s">
        <v>31</v>
      </c>
    </row>
    <row r="28" spans="1:4" x14ac:dyDescent="0.35"/>
    <row r="29" spans="1:4" x14ac:dyDescent="0.35"/>
  </sheetData>
  <mergeCells count="1">
    <mergeCell ref="B6:D6"/>
  </mergeCells>
  <hyperlinks>
    <hyperlink ref="B23" location="'#1 - Facility Info'!A1" display="Continue to [#1 - State Report - Facility Info]" xr:uid="{00000000-0004-0000-0000-000000000000}"/>
  </hyperlinks>
  <pageMargins left="0.7" right="0.7" top="0.75" bottom="0.75" header="0.3" footer="0.3"/>
  <pageSetup scale="71"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CECFF"/>
    <pageSetUpPr fitToPage="1"/>
  </sheetPr>
  <dimension ref="A1:G34"/>
  <sheetViews>
    <sheetView showGridLines="0" topLeftCell="A15" zoomScaleNormal="100" workbookViewId="0">
      <selection activeCell="D23" sqref="D23"/>
    </sheetView>
  </sheetViews>
  <sheetFormatPr defaultColWidth="0" defaultRowHeight="14.5" zeroHeight="1" x14ac:dyDescent="0.35"/>
  <cols>
    <col min="1" max="1" width="3" customWidth="1"/>
    <col min="2" max="2" width="41.54296875" customWidth="1"/>
    <col min="3" max="3" width="92.54296875" customWidth="1"/>
    <col min="4" max="4" width="36.7265625" style="10" customWidth="1"/>
    <col min="5" max="5" width="11.81640625" bestFit="1" customWidth="1"/>
    <col min="6" max="6" width="3.81640625" customWidth="1"/>
    <col min="7" max="7" width="33.54296875" hidden="1" customWidth="1"/>
    <col min="8" max="16384" width="9.1796875" hidden="1"/>
  </cols>
  <sheetData>
    <row r="1" spans="2:4" s="77" customFormat="1" ht="18.5" x14ac:dyDescent="0.45"/>
    <row r="2" spans="2:4" x14ac:dyDescent="0.35">
      <c r="B2" s="13" t="s">
        <v>32</v>
      </c>
      <c r="D2" s="44" t="s">
        <v>33</v>
      </c>
    </row>
    <row r="3" spans="2:4" x14ac:dyDescent="0.35"/>
    <row r="4" spans="2:4" x14ac:dyDescent="0.35">
      <c r="B4" s="47" t="s">
        <v>34</v>
      </c>
    </row>
    <row r="5" spans="2:4" ht="15" thickBot="1" x14ac:dyDescent="0.4">
      <c r="B5" s="7" t="s">
        <v>35</v>
      </c>
      <c r="C5" s="7" t="s">
        <v>36</v>
      </c>
      <c r="D5" s="1" t="s">
        <v>37</v>
      </c>
    </row>
    <row r="6" spans="2:4" ht="15.5" thickTop="1" thickBot="1" x14ac:dyDescent="0.4">
      <c r="B6" s="31" t="s">
        <v>38</v>
      </c>
      <c r="C6" s="27" t="s">
        <v>39</v>
      </c>
      <c r="D6" s="106"/>
    </row>
    <row r="7" spans="2:4" ht="15.5" thickTop="1" thickBot="1" x14ac:dyDescent="0.4">
      <c r="B7" s="31" t="s">
        <v>40</v>
      </c>
      <c r="C7" s="27" t="s">
        <v>41</v>
      </c>
      <c r="D7" s="106"/>
    </row>
    <row r="8" spans="2:4" ht="15.5" thickTop="1" thickBot="1" x14ac:dyDescent="0.4">
      <c r="B8" s="31" t="s">
        <v>42</v>
      </c>
      <c r="C8" s="27" t="s">
        <v>43</v>
      </c>
      <c r="D8" s="106"/>
    </row>
    <row r="9" spans="2:4" ht="30" thickTop="1" thickBot="1" x14ac:dyDescent="0.4">
      <c r="B9" s="31" t="s">
        <v>44</v>
      </c>
      <c r="C9" s="32" t="s">
        <v>45</v>
      </c>
      <c r="D9" s="121" t="s">
        <v>46</v>
      </c>
    </row>
    <row r="10" spans="2:4" ht="15.5" thickTop="1" thickBot="1" x14ac:dyDescent="0.4">
      <c r="B10" s="31" t="s">
        <v>47</v>
      </c>
      <c r="C10" s="27" t="s">
        <v>48</v>
      </c>
      <c r="D10" s="106"/>
    </row>
    <row r="11" spans="2:4" ht="15.5" thickTop="1" thickBot="1" x14ac:dyDescent="0.4">
      <c r="B11" s="31" t="s">
        <v>49</v>
      </c>
      <c r="C11" s="27" t="s">
        <v>50</v>
      </c>
      <c r="D11" s="106"/>
    </row>
    <row r="12" spans="2:4" ht="15.5" thickTop="1" thickBot="1" x14ac:dyDescent="0.4">
      <c r="B12" s="114"/>
      <c r="C12" s="115"/>
      <c r="D12" s="116"/>
    </row>
    <row r="13" spans="2:4" ht="30" thickTop="1" thickBot="1" x14ac:dyDescent="0.4">
      <c r="B13" s="31" t="s">
        <v>51</v>
      </c>
      <c r="C13" s="28" t="s">
        <v>52</v>
      </c>
      <c r="D13" s="106"/>
    </row>
    <row r="14" spans="2:4" ht="15.5" thickTop="1" thickBot="1" x14ac:dyDescent="0.4">
      <c r="B14" s="31" t="s">
        <v>53</v>
      </c>
      <c r="C14" s="27" t="s">
        <v>54</v>
      </c>
      <c r="D14" s="106"/>
    </row>
    <row r="15" spans="2:4" x14ac:dyDescent="0.35">
      <c r="B15" s="31" t="s">
        <v>55</v>
      </c>
      <c r="C15" s="27" t="s">
        <v>56</v>
      </c>
      <c r="D15" s="105"/>
    </row>
    <row r="16" spans="2:4" ht="15.5" thickTop="1" thickBot="1" x14ac:dyDescent="0.4">
      <c r="B16" s="31" t="s">
        <v>57</v>
      </c>
      <c r="C16" s="28" t="s">
        <v>58</v>
      </c>
      <c r="D16" s="106"/>
    </row>
    <row r="17" spans="2:5" ht="30" thickTop="1" thickBot="1" x14ac:dyDescent="0.4">
      <c r="B17" s="31" t="s">
        <v>59</v>
      </c>
      <c r="C17" s="27" t="s">
        <v>60</v>
      </c>
      <c r="D17" s="112"/>
    </row>
    <row r="18" spans="2:5" ht="30" thickTop="1" thickBot="1" x14ac:dyDescent="0.4">
      <c r="B18" s="128" t="s">
        <v>61</v>
      </c>
      <c r="C18" s="27" t="s">
        <v>62</v>
      </c>
      <c r="D18" s="106"/>
    </row>
    <row r="19" spans="2:5" ht="16.5" customHeight="1" thickTop="1" thickBot="1" x14ac:dyDescent="0.4">
      <c r="B19" s="31" t="s">
        <v>63</v>
      </c>
      <c r="C19" s="28" t="s">
        <v>64</v>
      </c>
      <c r="D19" s="106"/>
    </row>
    <row r="20" spans="2:5" ht="15.5" thickTop="1" thickBot="1" x14ac:dyDescent="0.4">
      <c r="B20" s="31" t="s">
        <v>65</v>
      </c>
      <c r="C20" s="28" t="s">
        <v>66</v>
      </c>
      <c r="D20" s="106"/>
    </row>
    <row r="21" spans="2:5" ht="15" thickBot="1" x14ac:dyDescent="0.4">
      <c r="B21" s="134" t="s">
        <v>67</v>
      </c>
      <c r="C21" s="132" t="s">
        <v>68</v>
      </c>
      <c r="D21" s="123" t="s">
        <v>69</v>
      </c>
    </row>
    <row r="22" spans="2:5" ht="15.5" thickTop="1" thickBot="1" x14ac:dyDescent="0.4">
      <c r="B22" s="135"/>
      <c r="C22" s="133"/>
      <c r="D22" s="124"/>
    </row>
    <row r="23" spans="2:5" ht="122.25" customHeight="1" thickTop="1" thickBot="1" x14ac:dyDescent="0.4">
      <c r="B23" s="97" t="s">
        <v>70</v>
      </c>
      <c r="C23" s="98" t="s">
        <v>71</v>
      </c>
      <c r="D23" s="122">
        <v>15</v>
      </c>
      <c r="E23" s="96" t="s">
        <v>72</v>
      </c>
    </row>
    <row r="24" spans="2:5" ht="35.25" customHeight="1" x14ac:dyDescent="0.35">
      <c r="B24" s="94"/>
      <c r="C24" s="4"/>
    </row>
    <row r="25" spans="2:5" x14ac:dyDescent="0.35">
      <c r="B25" s="13"/>
      <c r="C25" s="13"/>
      <c r="D25" s="95"/>
    </row>
    <row r="26" spans="2:5" x14ac:dyDescent="0.35">
      <c r="C26" s="13" t="s">
        <v>73</v>
      </c>
    </row>
    <row r="27" spans="2:5" x14ac:dyDescent="0.35"/>
    <row r="32" spans="2:5" x14ac:dyDescent="0.35"/>
    <row r="33" x14ac:dyDescent="0.35"/>
    <row r="34" x14ac:dyDescent="0.35"/>
  </sheetData>
  <mergeCells count="2">
    <mergeCell ref="C21:C22"/>
    <mergeCell ref="B21:B22"/>
  </mergeCells>
  <dataValidations xWindow="976" yWindow="369" count="5">
    <dataValidation allowBlank="1" showErrorMessage="1" sqref="B21" xr:uid="{00000000-0002-0000-0100-000000000000}"/>
    <dataValidation allowBlank="1" showDropDown="1" showInputMessage="1" showErrorMessage="1" sqref="E23" xr:uid="{00000000-0002-0000-0100-000001000000}"/>
    <dataValidation type="list" allowBlank="1" showInputMessage="1" showErrorMessage="1" sqref="D9" xr:uid="{00000000-0002-0000-0100-000002000000}">
      <formula1>"Virginia"</formula1>
    </dataValidation>
    <dataValidation type="list" allowBlank="1" showInputMessage="1" showErrorMessage="1" sqref="D23" xr:uid="{00000000-0002-0000-0100-000004000000}">
      <formula1>"15"</formula1>
    </dataValidation>
    <dataValidation allowBlank="1" showInputMessage="1" showErrorMessage="1" promptTitle="N/A" sqref="D20" xr:uid="{15474B8B-0D43-40F1-9E80-DB2D7083C037}"/>
  </dataValidations>
  <hyperlinks>
    <hyperlink ref="C26" location="'#2 - Sample and Action Tracker'!A1" display="Continue to [#2 - Sample and Action Tracker]" xr:uid="{00000000-0004-0000-0100-000000000000}"/>
    <hyperlink ref="D2" location="'#4 - Glossary'!A1" display="View [#4 - Glossary]" xr:uid="{00000000-0004-0000-0100-000001000000}"/>
    <hyperlink ref="B2" location="Instructions!A1" display="Return to Instructions" xr:uid="{00000000-0004-0000-0100-000002000000}"/>
  </hyperlinks>
  <pageMargins left="0.7" right="0.7" top="0.75" bottom="0.75" header="0.3" footer="0.3"/>
  <pageSetup scale="69" fitToHeight="0" orientation="landscape" r:id="rId1"/>
  <tableParts count="1">
    <tablePart r:id="rId2"/>
  </tableParts>
  <extLst>
    <ext xmlns:x14="http://schemas.microsoft.com/office/spreadsheetml/2009/9/main" uri="{CCE6A557-97BC-4b89-ADB6-D9C93CAAB3DF}">
      <x14:dataValidations xmlns:xm="http://schemas.microsoft.com/office/excel/2006/main" xWindow="976" yWindow="369" count="3">
        <x14:dataValidation type="list" allowBlank="1" showInputMessage="1" showErrorMessage="1" promptTitle="Select School District" prompt="Use the drop down arrow to open a list of school districts. Use the up and down arrow keys to scroll the list" xr:uid="{00000000-0002-0000-0100-000005000000}">
          <x14:formula1>
            <xm:f>'EXTRA DROP DOWNS'!$A$2:$A$134</xm:f>
          </x14:formula1>
          <xm:sqref>D14</xm:sqref>
        </x14:dataValidation>
        <x14:dataValidation type="list" allowBlank="1" showInputMessage="1" showErrorMessage="1" xr:uid="{00000000-0002-0000-0100-000006000000}">
          <x14:formula1>
            <xm:f>'EXTRA DROP DOWNS'!$E$5:$E$9</xm:f>
          </x14:formula1>
          <xm:sqref>D18</xm:sqref>
        </x14:dataValidation>
        <x14:dataValidation type="list" allowBlank="1" showInputMessage="1" showErrorMessage="1" xr:uid="{5A60D4DC-65CB-430A-AD87-57FE7EB923EE}">
          <x14:formula1>
            <xm:f>'VDOE Drop Downs'!$A$1:$A$2</xm:f>
          </x14:formula1>
          <xm:sqref>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193965"/>
  </sheetPr>
  <dimension ref="A1:Z261"/>
  <sheetViews>
    <sheetView showGridLines="0" topLeftCell="A2" zoomScale="90" zoomScaleNormal="90" workbookViewId="0">
      <selection activeCell="A4" sqref="A4"/>
    </sheetView>
  </sheetViews>
  <sheetFormatPr defaultColWidth="0" defaultRowHeight="14.5" x14ac:dyDescent="0.35"/>
  <cols>
    <col min="1" max="1" width="27" customWidth="1"/>
    <col min="2" max="2" width="26.453125" bestFit="1" customWidth="1"/>
    <col min="3" max="3" width="27.54296875" bestFit="1" customWidth="1"/>
    <col min="4" max="4" width="28.7265625" customWidth="1"/>
    <col min="5" max="5" width="24.54296875" customWidth="1"/>
    <col min="6" max="7" width="15.81640625" style="2" customWidth="1"/>
    <col min="8" max="8" width="27.1796875" style="2" customWidth="1"/>
    <col min="9" max="9" width="33.1796875" style="2" customWidth="1"/>
    <col min="10" max="11" width="23.81640625" style="2" customWidth="1"/>
    <col min="12" max="12" width="27.1796875" customWidth="1"/>
    <col min="13" max="13" width="20.54296875" customWidth="1"/>
    <col min="14" max="14" width="20.81640625" bestFit="1" customWidth="1"/>
    <col min="15" max="15" width="29.26953125" customWidth="1"/>
    <col min="16" max="16" width="32.26953125" customWidth="1"/>
    <col min="17" max="17" width="41.26953125" bestFit="1" customWidth="1"/>
    <col min="18" max="18" width="27.1796875" customWidth="1"/>
    <col min="19" max="19" width="39.54296875" bestFit="1" customWidth="1"/>
    <col min="20" max="22" width="27.1796875" customWidth="1"/>
    <col min="23" max="23" width="43.1796875" customWidth="1"/>
    <col min="24" max="24" width="9.1796875" customWidth="1"/>
    <col min="25" max="26" width="0" hidden="1" customWidth="1"/>
    <col min="27" max="16384" width="9.1796875" hidden="1"/>
  </cols>
  <sheetData>
    <row r="1" spans="1:23" ht="18.5" x14ac:dyDescent="0.45">
      <c r="A1" s="77"/>
      <c r="B1" s="77"/>
      <c r="C1" s="77"/>
      <c r="D1" s="77"/>
    </row>
    <row r="2" spans="1:23" x14ac:dyDescent="0.35">
      <c r="A2" s="13" t="s">
        <v>32</v>
      </c>
      <c r="B2" s="13" t="s">
        <v>74</v>
      </c>
      <c r="D2" s="44" t="s">
        <v>75</v>
      </c>
      <c r="F2" s="43" t="s">
        <v>33</v>
      </c>
    </row>
    <row r="3" spans="1:23" x14ac:dyDescent="0.35">
      <c r="D3" s="13"/>
    </row>
    <row r="4" spans="1:23" ht="15" thickBot="1" x14ac:dyDescent="0.4">
      <c r="A4" s="47" t="s">
        <v>34</v>
      </c>
      <c r="D4" s="13"/>
    </row>
    <row r="5" spans="1:23" ht="15.5" thickTop="1" thickBot="1" x14ac:dyDescent="0.4">
      <c r="A5" s="71" t="s">
        <v>70</v>
      </c>
      <c r="B5" s="72"/>
      <c r="C5" s="125">
        <v>15</v>
      </c>
      <c r="D5" s="39"/>
    </row>
    <row r="6" spans="1:23" ht="15.65" customHeight="1" thickTop="1" thickBot="1" x14ac:dyDescent="0.4">
      <c r="A6" s="73" t="s">
        <v>76</v>
      </c>
      <c r="B6" s="74"/>
      <c r="C6" s="76"/>
      <c r="D6" s="75"/>
      <c r="E6" s="42"/>
      <c r="L6" s="15"/>
      <c r="P6" s="16"/>
      <c r="R6" s="15"/>
      <c r="W6" s="15"/>
    </row>
    <row r="7" spans="1:23" ht="20.5" thickTop="1" thickBot="1" x14ac:dyDescent="0.5">
      <c r="A7" s="88"/>
      <c r="B7" s="89"/>
      <c r="C7" s="89"/>
      <c r="D7" s="89"/>
      <c r="E7" s="89"/>
      <c r="F7" s="89"/>
      <c r="G7" s="89"/>
      <c r="H7" s="89"/>
      <c r="I7" s="89" t="s">
        <v>77</v>
      </c>
      <c r="J7" s="89"/>
      <c r="K7" s="89"/>
      <c r="L7" s="89"/>
      <c r="M7" s="89"/>
      <c r="N7" s="89"/>
      <c r="O7" s="89"/>
      <c r="P7" s="90"/>
      <c r="Q7" s="91"/>
      <c r="R7" s="91"/>
      <c r="S7" s="91" t="s">
        <v>78</v>
      </c>
      <c r="T7" s="91"/>
      <c r="U7" s="91"/>
      <c r="V7" s="91"/>
      <c r="W7" s="92"/>
    </row>
    <row r="8" spans="1:23" s="9" customFormat="1" ht="69" customHeight="1" x14ac:dyDescent="0.35">
      <c r="A8" s="40" t="s">
        <v>79</v>
      </c>
      <c r="B8" s="40" t="s">
        <v>80</v>
      </c>
      <c r="C8" s="40" t="s">
        <v>81</v>
      </c>
      <c r="D8" s="40" t="s">
        <v>82</v>
      </c>
      <c r="E8" s="41" t="s">
        <v>83</v>
      </c>
      <c r="F8" s="17" t="s">
        <v>84</v>
      </c>
      <c r="G8" s="17" t="s">
        <v>85</v>
      </c>
      <c r="H8" s="18" t="s">
        <v>86</v>
      </c>
      <c r="I8" s="17" t="s">
        <v>87</v>
      </c>
      <c r="J8" s="1" t="s">
        <v>88</v>
      </c>
      <c r="K8" s="1" t="s">
        <v>89</v>
      </c>
      <c r="L8" s="1" t="s">
        <v>90</v>
      </c>
      <c r="M8" s="18" t="s">
        <v>91</v>
      </c>
      <c r="N8" s="19" t="s">
        <v>92</v>
      </c>
      <c r="O8" s="18" t="s">
        <v>93</v>
      </c>
      <c r="P8" s="18" t="s">
        <v>94</v>
      </c>
      <c r="Q8" s="20" t="s">
        <v>95</v>
      </c>
      <c r="R8" s="20" t="s">
        <v>96</v>
      </c>
      <c r="S8" s="20" t="s">
        <v>97</v>
      </c>
      <c r="T8" s="20" t="s">
        <v>98</v>
      </c>
      <c r="U8" s="20" t="s">
        <v>99</v>
      </c>
      <c r="V8" s="21" t="s">
        <v>100</v>
      </c>
      <c r="W8" s="92" t="s">
        <v>101</v>
      </c>
    </row>
    <row r="9" spans="1:23" s="9" customFormat="1" ht="102" customHeight="1" x14ac:dyDescent="0.35">
      <c r="A9" s="34" t="s">
        <v>102</v>
      </c>
      <c r="B9" s="33" t="s">
        <v>103</v>
      </c>
      <c r="C9" s="33" t="s">
        <v>104</v>
      </c>
      <c r="D9" s="33" t="s">
        <v>105</v>
      </c>
      <c r="E9" s="33" t="s">
        <v>106</v>
      </c>
      <c r="F9" s="33" t="s">
        <v>107</v>
      </c>
      <c r="G9" s="33" t="s">
        <v>108</v>
      </c>
      <c r="H9" s="33" t="s">
        <v>109</v>
      </c>
      <c r="I9" s="33" t="s">
        <v>110</v>
      </c>
      <c r="J9" s="33" t="s">
        <v>111</v>
      </c>
      <c r="K9" s="33" t="s">
        <v>112</v>
      </c>
      <c r="L9" s="48" t="s">
        <v>113</v>
      </c>
      <c r="M9" s="33" t="s">
        <v>114</v>
      </c>
      <c r="N9" s="33" t="s">
        <v>115</v>
      </c>
      <c r="O9" s="33" t="s">
        <v>116</v>
      </c>
      <c r="P9" s="33" t="s">
        <v>117</v>
      </c>
      <c r="Q9" s="33" t="s">
        <v>118</v>
      </c>
      <c r="R9" s="33" t="s">
        <v>119</v>
      </c>
      <c r="S9" s="33" t="s">
        <v>120</v>
      </c>
      <c r="T9" s="33" t="s">
        <v>121</v>
      </c>
      <c r="U9" s="33" t="s">
        <v>122</v>
      </c>
      <c r="V9" s="33" t="s">
        <v>123</v>
      </c>
      <c r="W9" s="35" t="s">
        <v>124</v>
      </c>
    </row>
    <row r="10" spans="1:23" s="102" customFormat="1" ht="27" customHeight="1" thickBot="1" x14ac:dyDescent="0.4">
      <c r="A10" s="100">
        <v>1</v>
      </c>
      <c r="B10" s="100" t="s">
        <v>125</v>
      </c>
      <c r="C10" s="100" t="s">
        <v>126</v>
      </c>
      <c r="D10" s="100">
        <v>1</v>
      </c>
      <c r="E10" s="100" t="s">
        <v>127</v>
      </c>
      <c r="F10" s="103">
        <v>44914</v>
      </c>
      <c r="G10" s="104">
        <v>0.54166666666666663</v>
      </c>
      <c r="H10" s="100" t="s">
        <v>128</v>
      </c>
      <c r="I10" s="100" t="s">
        <v>129</v>
      </c>
      <c r="J10" s="100" t="s">
        <v>130</v>
      </c>
      <c r="K10" s="100" t="s">
        <v>131</v>
      </c>
      <c r="L10" s="101">
        <v>13</v>
      </c>
      <c r="M10" s="100" t="s">
        <v>72</v>
      </c>
      <c r="N10" s="100">
        <v>13</v>
      </c>
      <c r="O10" s="100" t="s">
        <v>132</v>
      </c>
      <c r="P10" s="100" t="s">
        <v>133</v>
      </c>
      <c r="Q10" s="100" t="s">
        <v>134</v>
      </c>
      <c r="R10" s="100" t="s">
        <v>135</v>
      </c>
      <c r="S10" s="100" t="s">
        <v>136</v>
      </c>
      <c r="T10" s="100" t="s">
        <v>137</v>
      </c>
      <c r="U10" s="100" t="s">
        <v>138</v>
      </c>
      <c r="V10" s="100" t="s">
        <v>137</v>
      </c>
      <c r="W10" s="100"/>
    </row>
    <row r="11" spans="1:23" x14ac:dyDescent="0.35">
      <c r="A11" s="106"/>
      <c r="B11" s="106"/>
      <c r="C11" s="106" t="s">
        <v>139</v>
      </c>
      <c r="E11" s="107"/>
      <c r="F11" s="108"/>
      <c r="G11" s="104"/>
      <c r="H11" s="106" t="s">
        <v>140</v>
      </c>
      <c r="I11" s="107"/>
      <c r="J11" s="106" t="s">
        <v>141</v>
      </c>
      <c r="K11" s="109"/>
      <c r="L11" s="107"/>
      <c r="M11" s="107" t="s">
        <v>142</v>
      </c>
      <c r="N11" s="110" t="str">
        <f>IF($L11='HIDE DROP DOWNS'!$E$2,'HIDE DROP DOWNS'!$E$2,IF($L11='HIDE DROP DOWNS'!$E$3,'HIDE DROP DOWNS'!$E$3,IF($L11='HIDE DROP DOWNS'!$E$4,'HIDE DROP DOWNS'!$E$4,_xlfn.IFNA($L11*VLOOKUP($M11,'HIDE DROP DOWNS'!$O$2:$P$3,2,FALSE),""))))</f>
        <v/>
      </c>
      <c r="O11" s="106" t="s">
        <v>141</v>
      </c>
      <c r="P11" s="106" t="s">
        <v>143</v>
      </c>
      <c r="Q11" s="106" t="s">
        <v>141</v>
      </c>
      <c r="R11" s="106" t="s">
        <v>144</v>
      </c>
      <c r="S11" s="106" t="s">
        <v>141</v>
      </c>
      <c r="T11" s="106" t="s">
        <v>144</v>
      </c>
      <c r="U11" s="106" t="s">
        <v>141</v>
      </c>
      <c r="V11" s="106" t="s">
        <v>144</v>
      </c>
      <c r="W11" s="111"/>
    </row>
    <row r="12" spans="1:23" ht="15.5" thickTop="1" thickBot="1" x14ac:dyDescent="0.4">
      <c r="A12" s="106"/>
      <c r="B12" s="106"/>
      <c r="C12" s="106" t="s">
        <v>139</v>
      </c>
      <c r="D12" s="107"/>
      <c r="E12" s="106"/>
      <c r="F12" s="108"/>
      <c r="G12" s="104"/>
      <c r="H12" s="106" t="s">
        <v>140</v>
      </c>
      <c r="I12" s="106"/>
      <c r="J12" s="106" t="s">
        <v>141</v>
      </c>
      <c r="K12" s="106"/>
      <c r="L12" s="106"/>
      <c r="M12" s="107" t="s">
        <v>142</v>
      </c>
      <c r="N12" s="110" t="str">
        <f>IF($L12='HIDE DROP DOWNS'!$E$2,'HIDE DROP DOWNS'!$E$2,IF($L12='HIDE DROP DOWNS'!$E$3,'HIDE DROP DOWNS'!$E$3,IF($L12='HIDE DROP DOWNS'!$E$4,'HIDE DROP DOWNS'!$E$4,_xlfn.IFNA($L12*VLOOKUP($M12,'HIDE DROP DOWNS'!$O$2:$P$3,2,FALSE),""))))</f>
        <v/>
      </c>
      <c r="O12" s="106" t="s">
        <v>141</v>
      </c>
      <c r="P12" s="106" t="s">
        <v>143</v>
      </c>
      <c r="Q12" s="106" t="s">
        <v>141</v>
      </c>
      <c r="R12" s="106" t="s">
        <v>144</v>
      </c>
      <c r="S12" s="106" t="s">
        <v>141</v>
      </c>
      <c r="T12" s="106" t="s">
        <v>144</v>
      </c>
      <c r="U12" s="106" t="s">
        <v>141</v>
      </c>
      <c r="V12" s="106" t="s">
        <v>144</v>
      </c>
      <c r="W12" s="111"/>
    </row>
    <row r="13" spans="1:23" ht="15.5" thickTop="1" thickBot="1" x14ac:dyDescent="0.4">
      <c r="A13" s="106"/>
      <c r="B13" s="106"/>
      <c r="C13" s="106" t="s">
        <v>139</v>
      </c>
      <c r="D13" s="107"/>
      <c r="E13" s="106"/>
      <c r="F13" s="108"/>
      <c r="G13" s="104"/>
      <c r="H13" s="106" t="s">
        <v>140</v>
      </c>
      <c r="I13" s="106"/>
      <c r="J13" s="106" t="s">
        <v>141</v>
      </c>
      <c r="K13" s="106"/>
      <c r="L13" s="106"/>
      <c r="M13" s="107" t="s">
        <v>142</v>
      </c>
      <c r="N13" s="110" t="str">
        <f>IF($L13='HIDE DROP DOWNS'!$E$2,'HIDE DROP DOWNS'!$E$2,IF($L13='HIDE DROP DOWNS'!$E$3,'HIDE DROP DOWNS'!$E$3,IF($L13='HIDE DROP DOWNS'!$E$4,'HIDE DROP DOWNS'!$E$4,_xlfn.IFNA($L13*VLOOKUP($M13,'HIDE DROP DOWNS'!$O$2:$P$3,2,FALSE),""))))</f>
        <v/>
      </c>
      <c r="O13" s="106" t="s">
        <v>141</v>
      </c>
      <c r="P13" s="106" t="s">
        <v>143</v>
      </c>
      <c r="Q13" s="106" t="s">
        <v>141</v>
      </c>
      <c r="R13" s="106" t="s">
        <v>144</v>
      </c>
      <c r="S13" s="106" t="s">
        <v>141</v>
      </c>
      <c r="T13" s="106" t="s">
        <v>144</v>
      </c>
      <c r="U13" s="106" t="s">
        <v>141</v>
      </c>
      <c r="V13" s="106" t="s">
        <v>144</v>
      </c>
      <c r="W13" s="111"/>
    </row>
    <row r="14" spans="1:23" ht="15.5" thickTop="1" thickBot="1" x14ac:dyDescent="0.4">
      <c r="A14" s="106"/>
      <c r="B14" s="106"/>
      <c r="C14" s="106" t="s">
        <v>139</v>
      </c>
      <c r="D14" s="107"/>
      <c r="E14" s="106"/>
      <c r="F14" s="108"/>
      <c r="G14" s="104"/>
      <c r="H14" s="106" t="s">
        <v>140</v>
      </c>
      <c r="I14" s="106"/>
      <c r="J14" s="106" t="s">
        <v>141</v>
      </c>
      <c r="K14" s="106"/>
      <c r="L14" s="106"/>
      <c r="M14" s="107" t="s">
        <v>142</v>
      </c>
      <c r="N14" s="110" t="str">
        <f>IF($L14='HIDE DROP DOWNS'!$E$2,'HIDE DROP DOWNS'!$E$2,IF($L14='HIDE DROP DOWNS'!$E$3,'HIDE DROP DOWNS'!$E$3,IF($L14='HIDE DROP DOWNS'!$E$4,'HIDE DROP DOWNS'!$E$4,_xlfn.IFNA($L14*VLOOKUP($M14,'HIDE DROP DOWNS'!$O$2:$P$3,2,FALSE),""))))</f>
        <v/>
      </c>
      <c r="O14" s="106" t="s">
        <v>141</v>
      </c>
      <c r="P14" s="106" t="s">
        <v>143</v>
      </c>
      <c r="Q14" s="106" t="s">
        <v>141</v>
      </c>
      <c r="R14" s="106" t="s">
        <v>144</v>
      </c>
      <c r="S14" s="106" t="s">
        <v>141</v>
      </c>
      <c r="T14" s="106" t="s">
        <v>144</v>
      </c>
      <c r="U14" s="106" t="s">
        <v>141</v>
      </c>
      <c r="V14" s="106" t="s">
        <v>144</v>
      </c>
      <c r="W14" s="111"/>
    </row>
    <row r="15" spans="1:23" ht="15.5" thickTop="1" thickBot="1" x14ac:dyDescent="0.4">
      <c r="A15" s="106"/>
      <c r="B15" s="106"/>
      <c r="C15" s="106" t="s">
        <v>139</v>
      </c>
      <c r="D15" s="107"/>
      <c r="E15" s="106"/>
      <c r="F15" s="108"/>
      <c r="G15" s="104"/>
      <c r="H15" s="106" t="s">
        <v>140</v>
      </c>
      <c r="I15" s="106"/>
      <c r="J15" s="106" t="s">
        <v>141</v>
      </c>
      <c r="K15" s="106"/>
      <c r="L15" s="106"/>
      <c r="M15" s="107" t="s">
        <v>142</v>
      </c>
      <c r="N15" s="110" t="str">
        <f>IF($L15='HIDE DROP DOWNS'!$E$2,'HIDE DROP DOWNS'!$E$2,IF($L15='HIDE DROP DOWNS'!$E$3,'HIDE DROP DOWNS'!$E$3,IF($L15='HIDE DROP DOWNS'!$E$4,'HIDE DROP DOWNS'!$E$4,_xlfn.IFNA($L15*VLOOKUP($M15,'HIDE DROP DOWNS'!$O$2:$P$3,2,FALSE),""))))</f>
        <v/>
      </c>
      <c r="O15" s="106" t="s">
        <v>141</v>
      </c>
      <c r="P15" s="106" t="s">
        <v>143</v>
      </c>
      <c r="Q15" s="106" t="s">
        <v>141</v>
      </c>
      <c r="R15" s="106" t="s">
        <v>144</v>
      </c>
      <c r="S15" s="106" t="s">
        <v>141</v>
      </c>
      <c r="T15" s="106" t="s">
        <v>144</v>
      </c>
      <c r="U15" s="106" t="s">
        <v>141</v>
      </c>
      <c r="V15" s="106" t="s">
        <v>144</v>
      </c>
      <c r="W15" s="111"/>
    </row>
    <row r="16" spans="1:23" ht="15.5" thickTop="1" thickBot="1" x14ac:dyDescent="0.4">
      <c r="A16" s="106"/>
      <c r="B16" s="106"/>
      <c r="C16" s="106" t="s">
        <v>139</v>
      </c>
      <c r="D16" s="107"/>
      <c r="E16" s="106"/>
      <c r="F16" s="108"/>
      <c r="G16" s="104"/>
      <c r="H16" s="106" t="s">
        <v>140</v>
      </c>
      <c r="I16" s="106"/>
      <c r="J16" s="106" t="s">
        <v>141</v>
      </c>
      <c r="K16" s="106"/>
      <c r="L16" s="106"/>
      <c r="M16" s="107" t="s">
        <v>142</v>
      </c>
      <c r="N16" s="110" t="str">
        <f>IF($L16='HIDE DROP DOWNS'!$E$2,'HIDE DROP DOWNS'!$E$2,IF($L16='HIDE DROP DOWNS'!$E$3,'HIDE DROP DOWNS'!$E$3,IF($L16='HIDE DROP DOWNS'!$E$4,'HIDE DROP DOWNS'!$E$4,_xlfn.IFNA($L16*VLOOKUP($M16,'HIDE DROP DOWNS'!$O$2:$P$3,2,FALSE),""))))</f>
        <v/>
      </c>
      <c r="O16" s="106" t="s">
        <v>141</v>
      </c>
      <c r="P16" s="106" t="s">
        <v>143</v>
      </c>
      <c r="Q16" s="106" t="s">
        <v>141</v>
      </c>
      <c r="R16" s="106" t="s">
        <v>144</v>
      </c>
      <c r="S16" s="106" t="s">
        <v>141</v>
      </c>
      <c r="T16" s="106" t="s">
        <v>144</v>
      </c>
      <c r="U16" s="106" t="s">
        <v>141</v>
      </c>
      <c r="V16" s="106" t="s">
        <v>144</v>
      </c>
      <c r="W16" s="111"/>
    </row>
    <row r="17" spans="1:23" ht="15.5" thickTop="1" thickBot="1" x14ac:dyDescent="0.4">
      <c r="A17" s="106"/>
      <c r="B17" s="106"/>
      <c r="C17" s="106" t="s">
        <v>139</v>
      </c>
      <c r="D17" s="107"/>
      <c r="E17" s="106"/>
      <c r="F17" s="108"/>
      <c r="G17" s="104"/>
      <c r="H17" s="106" t="s">
        <v>140</v>
      </c>
      <c r="I17" s="107"/>
      <c r="J17" s="106" t="s">
        <v>141</v>
      </c>
      <c r="K17" s="106"/>
      <c r="L17" s="106"/>
      <c r="M17" s="107" t="s">
        <v>142</v>
      </c>
      <c r="N17" s="110" t="str">
        <f>IF($L17='HIDE DROP DOWNS'!$E$2,'HIDE DROP DOWNS'!$E$2,IF($L17='HIDE DROP DOWNS'!$E$3,'HIDE DROP DOWNS'!$E$3,IF($L17='HIDE DROP DOWNS'!$E$4,'HIDE DROP DOWNS'!$E$4,_xlfn.IFNA($L17*VLOOKUP($M17,'HIDE DROP DOWNS'!$O$2:$P$3,2,FALSE),""))))</f>
        <v/>
      </c>
      <c r="O17" s="106" t="s">
        <v>141</v>
      </c>
      <c r="P17" s="106" t="s">
        <v>143</v>
      </c>
      <c r="Q17" s="106" t="s">
        <v>141</v>
      </c>
      <c r="R17" s="106" t="s">
        <v>144</v>
      </c>
      <c r="S17" s="106" t="s">
        <v>141</v>
      </c>
      <c r="T17" s="106" t="s">
        <v>144</v>
      </c>
      <c r="U17" s="106" t="s">
        <v>141</v>
      </c>
      <c r="V17" s="106" t="s">
        <v>144</v>
      </c>
      <c r="W17" s="111"/>
    </row>
    <row r="18" spans="1:23" ht="15.5" thickTop="1" thickBot="1" x14ac:dyDescent="0.4">
      <c r="A18" s="106"/>
      <c r="B18" s="106"/>
      <c r="C18" s="106" t="s">
        <v>139</v>
      </c>
      <c r="D18" s="107"/>
      <c r="E18" s="106"/>
      <c r="F18" s="108"/>
      <c r="G18" s="104"/>
      <c r="H18" s="106" t="s">
        <v>140</v>
      </c>
      <c r="I18" s="107"/>
      <c r="J18" s="106" t="s">
        <v>141</v>
      </c>
      <c r="K18" s="106"/>
      <c r="L18" s="106"/>
      <c r="M18" s="107" t="s">
        <v>142</v>
      </c>
      <c r="N18" s="110" t="str">
        <f>IF($L18='HIDE DROP DOWNS'!$E$2,'HIDE DROP DOWNS'!$E$2,IF($L18='HIDE DROP DOWNS'!$E$3,'HIDE DROP DOWNS'!$E$3,IF($L18='HIDE DROP DOWNS'!$E$4,'HIDE DROP DOWNS'!$E$4,_xlfn.IFNA($L18*VLOOKUP($M18,'HIDE DROP DOWNS'!$O$2:$P$3,2,FALSE),""))))</f>
        <v/>
      </c>
      <c r="O18" s="106" t="s">
        <v>141</v>
      </c>
      <c r="P18" s="106" t="s">
        <v>143</v>
      </c>
      <c r="Q18" s="106" t="s">
        <v>141</v>
      </c>
      <c r="R18" s="106" t="s">
        <v>144</v>
      </c>
      <c r="S18" s="106" t="s">
        <v>141</v>
      </c>
      <c r="T18" s="106" t="s">
        <v>144</v>
      </c>
      <c r="U18" s="106" t="s">
        <v>141</v>
      </c>
      <c r="V18" s="106" t="s">
        <v>144</v>
      </c>
      <c r="W18" s="111"/>
    </row>
    <row r="19" spans="1:23" ht="15.5" thickTop="1" thickBot="1" x14ac:dyDescent="0.4">
      <c r="A19" s="106"/>
      <c r="B19" s="106"/>
      <c r="C19" s="106" t="s">
        <v>139</v>
      </c>
      <c r="D19" s="107"/>
      <c r="E19" s="106"/>
      <c r="F19" s="108"/>
      <c r="G19" s="104"/>
      <c r="H19" s="106" t="s">
        <v>140</v>
      </c>
      <c r="I19" s="106"/>
      <c r="J19" s="106" t="s">
        <v>141</v>
      </c>
      <c r="K19" s="107"/>
      <c r="L19" s="106"/>
      <c r="M19" s="107" t="s">
        <v>142</v>
      </c>
      <c r="N19" s="110" t="str">
        <f>IF($L19='HIDE DROP DOWNS'!$E$2,'HIDE DROP DOWNS'!$E$2,IF($L19='HIDE DROP DOWNS'!$E$3,'HIDE DROP DOWNS'!$E$3,IF($L19='HIDE DROP DOWNS'!$E$4,'HIDE DROP DOWNS'!$E$4,_xlfn.IFNA($L19*VLOOKUP($M19,'HIDE DROP DOWNS'!$O$2:$P$3,2,FALSE),""))))</f>
        <v/>
      </c>
      <c r="O19" s="106" t="s">
        <v>141</v>
      </c>
      <c r="P19" s="106" t="s">
        <v>143</v>
      </c>
      <c r="Q19" s="106" t="s">
        <v>141</v>
      </c>
      <c r="R19" s="106" t="s">
        <v>144</v>
      </c>
      <c r="S19" s="106" t="s">
        <v>141</v>
      </c>
      <c r="T19" s="106" t="s">
        <v>144</v>
      </c>
      <c r="U19" s="106" t="s">
        <v>141</v>
      </c>
      <c r="V19" s="106" t="s">
        <v>144</v>
      </c>
      <c r="W19" s="111"/>
    </row>
    <row r="20" spans="1:23" ht="15.5" thickTop="1" thickBot="1" x14ac:dyDescent="0.4">
      <c r="A20" s="106"/>
      <c r="B20" s="106"/>
      <c r="C20" s="106" t="s">
        <v>139</v>
      </c>
      <c r="D20" s="107"/>
      <c r="E20" s="106"/>
      <c r="F20" s="108"/>
      <c r="G20" s="104"/>
      <c r="H20" s="106" t="s">
        <v>140</v>
      </c>
      <c r="I20" s="106"/>
      <c r="J20" s="106" t="s">
        <v>141</v>
      </c>
      <c r="K20" s="107"/>
      <c r="L20" s="106"/>
      <c r="M20" s="107" t="s">
        <v>142</v>
      </c>
      <c r="N20" s="110" t="str">
        <f>IF($L20='HIDE DROP DOWNS'!$E$2,'HIDE DROP DOWNS'!$E$2,IF($L20='HIDE DROP DOWNS'!$E$3,'HIDE DROP DOWNS'!$E$3,IF($L20='HIDE DROP DOWNS'!$E$4,'HIDE DROP DOWNS'!$E$4,_xlfn.IFNA($L20*VLOOKUP($M20,'HIDE DROP DOWNS'!$O$2:$P$3,2,FALSE),""))))</f>
        <v/>
      </c>
      <c r="O20" s="106" t="s">
        <v>141</v>
      </c>
      <c r="P20" s="106" t="s">
        <v>143</v>
      </c>
      <c r="Q20" s="106" t="s">
        <v>141</v>
      </c>
      <c r="R20" s="106" t="s">
        <v>144</v>
      </c>
      <c r="S20" s="106" t="s">
        <v>141</v>
      </c>
      <c r="T20" s="106" t="s">
        <v>144</v>
      </c>
      <c r="U20" s="106" t="s">
        <v>141</v>
      </c>
      <c r="V20" s="106" t="s">
        <v>144</v>
      </c>
      <c r="W20" s="111"/>
    </row>
    <row r="21" spans="1:23" ht="15.5" thickTop="1" thickBot="1" x14ac:dyDescent="0.4">
      <c r="A21" s="106"/>
      <c r="B21" s="106"/>
      <c r="C21" s="106" t="s">
        <v>139</v>
      </c>
      <c r="D21" s="107"/>
      <c r="E21" s="106"/>
      <c r="F21" s="108"/>
      <c r="G21" s="104"/>
      <c r="H21" s="106" t="s">
        <v>140</v>
      </c>
      <c r="I21" s="106"/>
      <c r="J21" s="106" t="s">
        <v>141</v>
      </c>
      <c r="K21" s="106"/>
      <c r="L21" s="106"/>
      <c r="M21" s="107" t="s">
        <v>142</v>
      </c>
      <c r="N21" s="110" t="str">
        <f>IF($L21='HIDE DROP DOWNS'!$E$2,'HIDE DROP DOWNS'!$E$2,IF($L21='HIDE DROP DOWNS'!$E$3,'HIDE DROP DOWNS'!$E$3,IF($L21='HIDE DROP DOWNS'!$E$4,'HIDE DROP DOWNS'!$E$4,_xlfn.IFNA($L21*VLOOKUP($M21,'HIDE DROP DOWNS'!$O$2:$P$3,2,FALSE),""))))</f>
        <v/>
      </c>
      <c r="O21" s="106" t="s">
        <v>141</v>
      </c>
      <c r="P21" s="106" t="s">
        <v>143</v>
      </c>
      <c r="Q21" s="106" t="s">
        <v>141</v>
      </c>
      <c r="R21" s="106" t="s">
        <v>144</v>
      </c>
      <c r="S21" s="106" t="s">
        <v>141</v>
      </c>
      <c r="T21" s="106" t="s">
        <v>144</v>
      </c>
      <c r="U21" s="106" t="s">
        <v>141</v>
      </c>
      <c r="V21" s="106" t="s">
        <v>144</v>
      </c>
      <c r="W21" s="111"/>
    </row>
    <row r="22" spans="1:23" ht="15.5" thickTop="1" thickBot="1" x14ac:dyDescent="0.4">
      <c r="A22" s="106"/>
      <c r="B22" s="106"/>
      <c r="C22" s="106" t="s">
        <v>139</v>
      </c>
      <c r="D22" s="107"/>
      <c r="E22" s="106"/>
      <c r="F22" s="108"/>
      <c r="G22" s="104"/>
      <c r="H22" s="106" t="s">
        <v>140</v>
      </c>
      <c r="I22" s="106"/>
      <c r="J22" s="106" t="s">
        <v>141</v>
      </c>
      <c r="K22" s="106"/>
      <c r="L22" s="106"/>
      <c r="M22" s="107" t="s">
        <v>142</v>
      </c>
      <c r="N22" s="110" t="str">
        <f>IF($L22='HIDE DROP DOWNS'!$E$2,'HIDE DROP DOWNS'!$E$2,IF($L22='HIDE DROP DOWNS'!$E$3,'HIDE DROP DOWNS'!$E$3,IF($L22='HIDE DROP DOWNS'!$E$4,'HIDE DROP DOWNS'!$E$4,_xlfn.IFNA($L22*VLOOKUP($M22,'HIDE DROP DOWNS'!$O$2:$P$3,2,FALSE),""))))</f>
        <v/>
      </c>
      <c r="O22" s="106" t="s">
        <v>141</v>
      </c>
      <c r="P22" s="106" t="s">
        <v>143</v>
      </c>
      <c r="Q22" s="106" t="s">
        <v>141</v>
      </c>
      <c r="R22" s="106" t="s">
        <v>144</v>
      </c>
      <c r="S22" s="106" t="s">
        <v>141</v>
      </c>
      <c r="T22" s="106" t="s">
        <v>144</v>
      </c>
      <c r="U22" s="106" t="s">
        <v>141</v>
      </c>
      <c r="V22" s="106" t="s">
        <v>144</v>
      </c>
      <c r="W22" s="111"/>
    </row>
    <row r="23" spans="1:23" ht="15.5" thickTop="1" thickBot="1" x14ac:dyDescent="0.4">
      <c r="A23" s="106"/>
      <c r="B23" s="106"/>
      <c r="C23" s="106" t="s">
        <v>139</v>
      </c>
      <c r="D23" s="106"/>
      <c r="E23" s="106"/>
      <c r="F23" s="108"/>
      <c r="G23" s="104"/>
      <c r="H23" s="106" t="s">
        <v>140</v>
      </c>
      <c r="I23" s="106"/>
      <c r="J23" s="106" t="s">
        <v>141</v>
      </c>
      <c r="K23" s="106"/>
      <c r="L23" s="106"/>
      <c r="M23" s="107" t="s">
        <v>142</v>
      </c>
      <c r="N23" s="110" t="str">
        <f>IF($L23='HIDE DROP DOWNS'!$E$2,'HIDE DROP DOWNS'!$E$2,IF($L23='HIDE DROP DOWNS'!$E$3,'HIDE DROP DOWNS'!$E$3,IF($L23='HIDE DROP DOWNS'!$E$4,'HIDE DROP DOWNS'!$E$4,_xlfn.IFNA($L23*VLOOKUP($M23,'HIDE DROP DOWNS'!$O$2:$P$3,2,FALSE),""))))</f>
        <v/>
      </c>
      <c r="O23" s="106" t="s">
        <v>141</v>
      </c>
      <c r="P23" s="106" t="s">
        <v>143</v>
      </c>
      <c r="Q23" s="106" t="s">
        <v>141</v>
      </c>
      <c r="R23" s="106" t="s">
        <v>144</v>
      </c>
      <c r="S23" s="106" t="s">
        <v>141</v>
      </c>
      <c r="T23" s="106" t="s">
        <v>144</v>
      </c>
      <c r="U23" s="106" t="s">
        <v>141</v>
      </c>
      <c r="V23" s="106" t="s">
        <v>144</v>
      </c>
      <c r="W23" s="111"/>
    </row>
    <row r="24" spans="1:23" ht="15.5" thickTop="1" thickBot="1" x14ac:dyDescent="0.4">
      <c r="A24" s="106"/>
      <c r="B24" s="106"/>
      <c r="C24" s="106" t="s">
        <v>139</v>
      </c>
      <c r="D24" s="106"/>
      <c r="E24" s="106"/>
      <c r="F24" s="108"/>
      <c r="G24" s="104"/>
      <c r="H24" s="106" t="s">
        <v>140</v>
      </c>
      <c r="I24" s="106"/>
      <c r="J24" s="106" t="s">
        <v>141</v>
      </c>
      <c r="K24" s="106"/>
      <c r="L24" s="106"/>
      <c r="M24" s="107" t="s">
        <v>142</v>
      </c>
      <c r="N24" s="110" t="str">
        <f>IF($L24='HIDE DROP DOWNS'!$E$2,'HIDE DROP DOWNS'!$E$2,IF($L24='HIDE DROP DOWNS'!$E$3,'HIDE DROP DOWNS'!$E$3,IF($L24='HIDE DROP DOWNS'!$E$4,'HIDE DROP DOWNS'!$E$4,_xlfn.IFNA($L24*VLOOKUP($M24,'HIDE DROP DOWNS'!$O$2:$P$3,2,FALSE),""))))</f>
        <v/>
      </c>
      <c r="O24" s="106" t="s">
        <v>141</v>
      </c>
      <c r="P24" s="106" t="s">
        <v>143</v>
      </c>
      <c r="Q24" s="106" t="s">
        <v>141</v>
      </c>
      <c r="R24" s="106" t="s">
        <v>144</v>
      </c>
      <c r="S24" s="106" t="s">
        <v>141</v>
      </c>
      <c r="T24" s="106" t="s">
        <v>144</v>
      </c>
      <c r="U24" s="106" t="s">
        <v>141</v>
      </c>
      <c r="V24" s="106" t="s">
        <v>144</v>
      </c>
      <c r="W24" s="111"/>
    </row>
    <row r="25" spans="1:23" ht="15.5" thickTop="1" thickBot="1" x14ac:dyDescent="0.4">
      <c r="A25" s="106"/>
      <c r="B25" s="106"/>
      <c r="C25" s="106" t="s">
        <v>139</v>
      </c>
      <c r="D25" s="106"/>
      <c r="E25" s="106"/>
      <c r="F25" s="108"/>
      <c r="G25" s="104"/>
      <c r="H25" s="106" t="s">
        <v>140</v>
      </c>
      <c r="I25" s="106"/>
      <c r="J25" s="106" t="s">
        <v>141</v>
      </c>
      <c r="K25" s="106"/>
      <c r="L25" s="106"/>
      <c r="M25" s="107" t="s">
        <v>142</v>
      </c>
      <c r="N25" s="110" t="str">
        <f>IF($L25='HIDE DROP DOWNS'!$E$2,'HIDE DROP DOWNS'!$E$2,IF($L25='HIDE DROP DOWNS'!$E$3,'HIDE DROP DOWNS'!$E$3,IF($L25='HIDE DROP DOWNS'!$E$4,'HIDE DROP DOWNS'!$E$4,_xlfn.IFNA($L25*VLOOKUP($M25,'HIDE DROP DOWNS'!$O$2:$P$3,2,FALSE),""))))</f>
        <v/>
      </c>
      <c r="O25" s="106" t="s">
        <v>141</v>
      </c>
      <c r="P25" s="106" t="s">
        <v>143</v>
      </c>
      <c r="Q25" s="106" t="s">
        <v>141</v>
      </c>
      <c r="R25" s="106" t="s">
        <v>144</v>
      </c>
      <c r="S25" s="106" t="s">
        <v>141</v>
      </c>
      <c r="T25" s="106" t="s">
        <v>144</v>
      </c>
      <c r="U25" s="106" t="s">
        <v>141</v>
      </c>
      <c r="V25" s="106" t="s">
        <v>144</v>
      </c>
      <c r="W25" s="111"/>
    </row>
    <row r="26" spans="1:23" ht="15.5" thickTop="1" thickBot="1" x14ac:dyDescent="0.4">
      <c r="A26" s="106"/>
      <c r="B26" s="106"/>
      <c r="C26" s="106" t="s">
        <v>139</v>
      </c>
      <c r="D26" s="106"/>
      <c r="E26" s="106"/>
      <c r="F26" s="108"/>
      <c r="G26" s="104"/>
      <c r="H26" s="106" t="s">
        <v>140</v>
      </c>
      <c r="I26" s="106"/>
      <c r="J26" s="106" t="s">
        <v>141</v>
      </c>
      <c r="K26" s="106"/>
      <c r="L26" s="106"/>
      <c r="M26" s="107" t="s">
        <v>142</v>
      </c>
      <c r="N26" s="110" t="str">
        <f>IF($L26='HIDE DROP DOWNS'!$E$2,'HIDE DROP DOWNS'!$E$2,IF($L26='HIDE DROP DOWNS'!$E$3,'HIDE DROP DOWNS'!$E$3,IF($L26='HIDE DROP DOWNS'!$E$4,'HIDE DROP DOWNS'!$E$4,_xlfn.IFNA($L26*VLOOKUP($M26,'HIDE DROP DOWNS'!$O$2:$P$3,2,FALSE),""))))</f>
        <v/>
      </c>
      <c r="O26" s="106" t="s">
        <v>141</v>
      </c>
      <c r="P26" s="106" t="s">
        <v>143</v>
      </c>
      <c r="Q26" s="106" t="s">
        <v>141</v>
      </c>
      <c r="R26" s="106" t="s">
        <v>144</v>
      </c>
      <c r="S26" s="106" t="s">
        <v>141</v>
      </c>
      <c r="T26" s="106" t="s">
        <v>144</v>
      </c>
      <c r="U26" s="106" t="s">
        <v>141</v>
      </c>
      <c r="V26" s="106" t="s">
        <v>144</v>
      </c>
      <c r="W26" s="111"/>
    </row>
    <row r="27" spans="1:23" ht="15.5" thickTop="1" thickBot="1" x14ac:dyDescent="0.4">
      <c r="A27" s="106"/>
      <c r="B27" s="106"/>
      <c r="C27" s="106" t="s">
        <v>139</v>
      </c>
      <c r="D27" s="106"/>
      <c r="E27" s="106"/>
      <c r="F27" s="108"/>
      <c r="G27" s="104"/>
      <c r="H27" s="106" t="s">
        <v>140</v>
      </c>
      <c r="I27" s="106"/>
      <c r="J27" s="106" t="s">
        <v>141</v>
      </c>
      <c r="K27" s="106"/>
      <c r="L27" s="106"/>
      <c r="M27" s="107" t="s">
        <v>142</v>
      </c>
      <c r="N27" s="110" t="str">
        <f>IF($L27='HIDE DROP DOWNS'!$E$2,'HIDE DROP DOWNS'!$E$2,IF($L27='HIDE DROP DOWNS'!$E$3,'HIDE DROP DOWNS'!$E$3,IF($L27='HIDE DROP DOWNS'!$E$4,'HIDE DROP DOWNS'!$E$4,_xlfn.IFNA($L27*VLOOKUP($M27,'HIDE DROP DOWNS'!$O$2:$P$3,2,FALSE),""))))</f>
        <v/>
      </c>
      <c r="O27" s="106" t="s">
        <v>141</v>
      </c>
      <c r="P27" s="106" t="s">
        <v>143</v>
      </c>
      <c r="Q27" s="106" t="s">
        <v>141</v>
      </c>
      <c r="R27" s="106" t="s">
        <v>144</v>
      </c>
      <c r="S27" s="106" t="s">
        <v>141</v>
      </c>
      <c r="T27" s="106" t="s">
        <v>144</v>
      </c>
      <c r="U27" s="106" t="s">
        <v>141</v>
      </c>
      <c r="V27" s="106" t="s">
        <v>144</v>
      </c>
      <c r="W27" s="111"/>
    </row>
    <row r="28" spans="1:23" ht="15.5" thickTop="1" thickBot="1" x14ac:dyDescent="0.4">
      <c r="A28" s="106"/>
      <c r="B28" s="106"/>
      <c r="C28" s="106" t="s">
        <v>139</v>
      </c>
      <c r="D28" s="106"/>
      <c r="E28" s="106"/>
      <c r="F28" s="108"/>
      <c r="G28" s="104"/>
      <c r="H28" s="106" t="s">
        <v>140</v>
      </c>
      <c r="I28" s="106"/>
      <c r="J28" s="106" t="s">
        <v>141</v>
      </c>
      <c r="K28" s="106"/>
      <c r="L28" s="106"/>
      <c r="M28" s="107" t="s">
        <v>142</v>
      </c>
      <c r="N28" s="110" t="str">
        <f>IF($L28='HIDE DROP DOWNS'!$E$2,'HIDE DROP DOWNS'!$E$2,IF($L28='HIDE DROP DOWNS'!$E$3,'HIDE DROP DOWNS'!$E$3,IF($L28='HIDE DROP DOWNS'!$E$4,'HIDE DROP DOWNS'!$E$4,_xlfn.IFNA($L28*VLOOKUP($M28,'HIDE DROP DOWNS'!$O$2:$P$3,2,FALSE),""))))</f>
        <v/>
      </c>
      <c r="O28" s="106" t="s">
        <v>141</v>
      </c>
      <c r="P28" s="106" t="s">
        <v>143</v>
      </c>
      <c r="Q28" s="106" t="s">
        <v>141</v>
      </c>
      <c r="R28" s="106" t="s">
        <v>144</v>
      </c>
      <c r="S28" s="106" t="s">
        <v>141</v>
      </c>
      <c r="T28" s="106" t="s">
        <v>144</v>
      </c>
      <c r="U28" s="106" t="s">
        <v>141</v>
      </c>
      <c r="V28" s="106" t="s">
        <v>144</v>
      </c>
      <c r="W28" s="111"/>
    </row>
    <row r="29" spans="1:23" ht="15.5" thickTop="1" thickBot="1" x14ac:dyDescent="0.4">
      <c r="A29" s="106"/>
      <c r="B29" s="106"/>
      <c r="C29" s="106" t="s">
        <v>139</v>
      </c>
      <c r="D29" s="106"/>
      <c r="E29" s="106"/>
      <c r="F29" s="108"/>
      <c r="G29" s="104"/>
      <c r="H29" s="106" t="s">
        <v>140</v>
      </c>
      <c r="I29" s="106"/>
      <c r="J29" s="106" t="s">
        <v>141</v>
      </c>
      <c r="K29" s="106"/>
      <c r="L29" s="106"/>
      <c r="M29" s="107" t="s">
        <v>142</v>
      </c>
      <c r="N29" s="110" t="str">
        <f>IF($L29='HIDE DROP DOWNS'!$E$2,'HIDE DROP DOWNS'!$E$2,IF($L29='HIDE DROP DOWNS'!$E$3,'HIDE DROP DOWNS'!$E$3,IF($L29='HIDE DROP DOWNS'!$E$4,'HIDE DROP DOWNS'!$E$4,_xlfn.IFNA($L29*VLOOKUP($M29,'HIDE DROP DOWNS'!$O$2:$P$3,2,FALSE),""))))</f>
        <v/>
      </c>
      <c r="O29" s="106" t="s">
        <v>141</v>
      </c>
      <c r="P29" s="106" t="s">
        <v>143</v>
      </c>
      <c r="Q29" s="106" t="s">
        <v>141</v>
      </c>
      <c r="R29" s="106" t="s">
        <v>144</v>
      </c>
      <c r="S29" s="106" t="s">
        <v>141</v>
      </c>
      <c r="T29" s="106" t="s">
        <v>144</v>
      </c>
      <c r="U29" s="106" t="s">
        <v>141</v>
      </c>
      <c r="V29" s="106" t="s">
        <v>144</v>
      </c>
      <c r="W29" s="111"/>
    </row>
    <row r="30" spans="1:23" ht="15.5" thickTop="1" thickBot="1" x14ac:dyDescent="0.4">
      <c r="A30" s="106"/>
      <c r="B30" s="106"/>
      <c r="C30" s="106" t="s">
        <v>139</v>
      </c>
      <c r="D30" s="106"/>
      <c r="E30" s="106"/>
      <c r="F30" s="108"/>
      <c r="G30" s="104"/>
      <c r="H30" s="106" t="s">
        <v>140</v>
      </c>
      <c r="I30" s="106"/>
      <c r="J30" s="106" t="s">
        <v>141</v>
      </c>
      <c r="K30" s="106"/>
      <c r="L30" s="106"/>
      <c r="M30" s="107" t="s">
        <v>142</v>
      </c>
      <c r="N30" s="110" t="str">
        <f>IF($L30='HIDE DROP DOWNS'!$E$2,'HIDE DROP DOWNS'!$E$2,IF($L30='HIDE DROP DOWNS'!$E$3,'HIDE DROP DOWNS'!$E$3,IF($L30='HIDE DROP DOWNS'!$E$4,'HIDE DROP DOWNS'!$E$4,_xlfn.IFNA($L30*VLOOKUP($M30,'HIDE DROP DOWNS'!$O$2:$P$3,2,FALSE),""))))</f>
        <v/>
      </c>
      <c r="O30" s="106" t="s">
        <v>141</v>
      </c>
      <c r="P30" s="106" t="s">
        <v>143</v>
      </c>
      <c r="Q30" s="106" t="s">
        <v>141</v>
      </c>
      <c r="R30" s="106" t="s">
        <v>144</v>
      </c>
      <c r="S30" s="106" t="s">
        <v>141</v>
      </c>
      <c r="T30" s="106" t="s">
        <v>144</v>
      </c>
      <c r="U30" s="106" t="s">
        <v>141</v>
      </c>
      <c r="V30" s="106" t="s">
        <v>144</v>
      </c>
      <c r="W30" s="111"/>
    </row>
    <row r="31" spans="1:23" ht="15.5" thickTop="1" thickBot="1" x14ac:dyDescent="0.4">
      <c r="A31" s="106"/>
      <c r="B31" s="106"/>
      <c r="C31" s="106" t="s">
        <v>139</v>
      </c>
      <c r="D31" s="106"/>
      <c r="E31" s="106"/>
      <c r="F31" s="108"/>
      <c r="G31" s="104"/>
      <c r="H31" s="106" t="s">
        <v>140</v>
      </c>
      <c r="I31" s="106"/>
      <c r="J31" s="106" t="s">
        <v>141</v>
      </c>
      <c r="K31" s="106"/>
      <c r="L31" s="106"/>
      <c r="M31" s="107" t="s">
        <v>142</v>
      </c>
      <c r="N31" s="110" t="str">
        <f>IF($L31='HIDE DROP DOWNS'!$E$2,'HIDE DROP DOWNS'!$E$2,IF($L31='HIDE DROP DOWNS'!$E$3,'HIDE DROP DOWNS'!$E$3,IF($L31='HIDE DROP DOWNS'!$E$4,'HIDE DROP DOWNS'!$E$4,_xlfn.IFNA($L31*VLOOKUP($M31,'HIDE DROP DOWNS'!$O$2:$P$3,2,FALSE),""))))</f>
        <v/>
      </c>
      <c r="O31" s="106" t="s">
        <v>141</v>
      </c>
      <c r="P31" s="106" t="s">
        <v>143</v>
      </c>
      <c r="Q31" s="106" t="s">
        <v>141</v>
      </c>
      <c r="R31" s="106" t="s">
        <v>144</v>
      </c>
      <c r="S31" s="106" t="s">
        <v>141</v>
      </c>
      <c r="T31" s="106" t="s">
        <v>144</v>
      </c>
      <c r="U31" s="106" t="s">
        <v>141</v>
      </c>
      <c r="V31" s="106" t="s">
        <v>144</v>
      </c>
      <c r="W31" s="111"/>
    </row>
    <row r="32" spans="1:23" ht="15.5" thickTop="1" thickBot="1" x14ac:dyDescent="0.4">
      <c r="A32" s="106"/>
      <c r="B32" s="106"/>
      <c r="C32" s="106" t="s">
        <v>139</v>
      </c>
      <c r="D32" s="106"/>
      <c r="E32" s="106"/>
      <c r="F32" s="108"/>
      <c r="G32" s="104"/>
      <c r="H32" s="106" t="s">
        <v>140</v>
      </c>
      <c r="I32" s="106"/>
      <c r="J32" s="106" t="s">
        <v>141</v>
      </c>
      <c r="K32" s="106"/>
      <c r="L32" s="106"/>
      <c r="M32" s="107" t="s">
        <v>142</v>
      </c>
      <c r="N32" s="110" t="str">
        <f>IF($L32='HIDE DROP DOWNS'!$E$2,'HIDE DROP DOWNS'!$E$2,IF($L32='HIDE DROP DOWNS'!$E$3,'HIDE DROP DOWNS'!$E$3,IF($L32='HIDE DROP DOWNS'!$E$4,'HIDE DROP DOWNS'!$E$4,_xlfn.IFNA($L32*VLOOKUP($M32,'HIDE DROP DOWNS'!$O$2:$P$3,2,FALSE),""))))</f>
        <v/>
      </c>
      <c r="O32" s="106" t="s">
        <v>141</v>
      </c>
      <c r="P32" s="106" t="s">
        <v>143</v>
      </c>
      <c r="Q32" s="106" t="s">
        <v>141</v>
      </c>
      <c r="R32" s="106" t="s">
        <v>144</v>
      </c>
      <c r="S32" s="106" t="s">
        <v>141</v>
      </c>
      <c r="T32" s="106" t="s">
        <v>144</v>
      </c>
      <c r="U32" s="106" t="s">
        <v>141</v>
      </c>
      <c r="V32" s="106" t="s">
        <v>144</v>
      </c>
      <c r="W32" s="111"/>
    </row>
    <row r="33" spans="1:23" ht="15.5" thickTop="1" thickBot="1" x14ac:dyDescent="0.4">
      <c r="A33" s="106"/>
      <c r="B33" s="106"/>
      <c r="C33" s="106" t="s">
        <v>139</v>
      </c>
      <c r="D33" s="106"/>
      <c r="E33" s="106"/>
      <c r="F33" s="108"/>
      <c r="G33" s="104"/>
      <c r="H33" s="106" t="s">
        <v>140</v>
      </c>
      <c r="I33" s="106"/>
      <c r="J33" s="106" t="s">
        <v>141</v>
      </c>
      <c r="K33" s="106"/>
      <c r="L33" s="106"/>
      <c r="M33" s="107" t="s">
        <v>142</v>
      </c>
      <c r="N33" s="110" t="str">
        <f>IF($L33='HIDE DROP DOWNS'!$E$2,'HIDE DROP DOWNS'!$E$2,IF($L33='HIDE DROP DOWNS'!$E$3,'HIDE DROP DOWNS'!$E$3,IF($L33='HIDE DROP DOWNS'!$E$4,'HIDE DROP DOWNS'!$E$4,_xlfn.IFNA($L33*VLOOKUP($M33,'HIDE DROP DOWNS'!$O$2:$P$3,2,FALSE),""))))</f>
        <v/>
      </c>
      <c r="O33" s="106" t="s">
        <v>141</v>
      </c>
      <c r="P33" s="106" t="s">
        <v>143</v>
      </c>
      <c r="Q33" s="106" t="s">
        <v>141</v>
      </c>
      <c r="R33" s="106" t="s">
        <v>144</v>
      </c>
      <c r="S33" s="106" t="s">
        <v>141</v>
      </c>
      <c r="T33" s="106" t="s">
        <v>144</v>
      </c>
      <c r="U33" s="106" t="s">
        <v>141</v>
      </c>
      <c r="V33" s="106" t="s">
        <v>144</v>
      </c>
      <c r="W33" s="111"/>
    </row>
    <row r="34" spans="1:23" ht="15.5" thickTop="1" thickBot="1" x14ac:dyDescent="0.4">
      <c r="A34" s="106"/>
      <c r="B34" s="106"/>
      <c r="C34" s="106" t="s">
        <v>139</v>
      </c>
      <c r="D34" s="106"/>
      <c r="E34" s="106"/>
      <c r="F34" s="108"/>
      <c r="G34" s="104"/>
      <c r="H34" s="106" t="s">
        <v>140</v>
      </c>
      <c r="I34" s="106"/>
      <c r="J34" s="106" t="s">
        <v>141</v>
      </c>
      <c r="K34" s="106"/>
      <c r="L34" s="106"/>
      <c r="M34" s="107" t="s">
        <v>142</v>
      </c>
      <c r="N34" s="110" t="str">
        <f>IF($L34='HIDE DROP DOWNS'!$E$2,'HIDE DROP DOWNS'!$E$2,IF($L34='HIDE DROP DOWNS'!$E$3,'HIDE DROP DOWNS'!$E$3,IF($L34='HIDE DROP DOWNS'!$E$4,'HIDE DROP DOWNS'!$E$4,_xlfn.IFNA($L34*VLOOKUP($M34,'HIDE DROP DOWNS'!$O$2:$P$3,2,FALSE),""))))</f>
        <v/>
      </c>
      <c r="O34" s="106" t="s">
        <v>141</v>
      </c>
      <c r="P34" s="106" t="s">
        <v>143</v>
      </c>
      <c r="Q34" s="106" t="s">
        <v>141</v>
      </c>
      <c r="R34" s="106" t="s">
        <v>144</v>
      </c>
      <c r="S34" s="106" t="s">
        <v>141</v>
      </c>
      <c r="T34" s="106" t="s">
        <v>144</v>
      </c>
      <c r="U34" s="106" t="s">
        <v>141</v>
      </c>
      <c r="V34" s="106" t="s">
        <v>144</v>
      </c>
      <c r="W34" s="111"/>
    </row>
    <row r="35" spans="1:23" ht="15.5" thickTop="1" thickBot="1" x14ac:dyDescent="0.4">
      <c r="A35" s="106"/>
      <c r="B35" s="106"/>
      <c r="C35" s="106" t="s">
        <v>139</v>
      </c>
      <c r="D35" s="106"/>
      <c r="E35" s="106"/>
      <c r="F35" s="108"/>
      <c r="G35" s="104"/>
      <c r="H35" s="106" t="s">
        <v>140</v>
      </c>
      <c r="I35" s="106"/>
      <c r="J35" s="106" t="s">
        <v>141</v>
      </c>
      <c r="K35" s="106"/>
      <c r="L35" s="106"/>
      <c r="M35" s="107" t="s">
        <v>142</v>
      </c>
      <c r="N35" s="110" t="str">
        <f>IF($L35='HIDE DROP DOWNS'!$E$2,'HIDE DROP DOWNS'!$E$2,IF($L35='HIDE DROP DOWNS'!$E$3,'HIDE DROP DOWNS'!$E$3,IF($L35='HIDE DROP DOWNS'!$E$4,'HIDE DROP DOWNS'!$E$4,_xlfn.IFNA($L35*VLOOKUP($M35,'HIDE DROP DOWNS'!$O$2:$P$3,2,FALSE),""))))</f>
        <v/>
      </c>
      <c r="O35" s="106" t="s">
        <v>141</v>
      </c>
      <c r="P35" s="106" t="s">
        <v>143</v>
      </c>
      <c r="Q35" s="106" t="s">
        <v>141</v>
      </c>
      <c r="R35" s="106" t="s">
        <v>144</v>
      </c>
      <c r="S35" s="106" t="s">
        <v>141</v>
      </c>
      <c r="T35" s="106" t="s">
        <v>144</v>
      </c>
      <c r="U35" s="106" t="s">
        <v>141</v>
      </c>
      <c r="V35" s="106" t="s">
        <v>144</v>
      </c>
      <c r="W35" s="111"/>
    </row>
    <row r="36" spans="1:23" ht="15.5" thickTop="1" thickBot="1" x14ac:dyDescent="0.4">
      <c r="A36" s="106"/>
      <c r="B36" s="106"/>
      <c r="C36" s="106" t="s">
        <v>139</v>
      </c>
      <c r="D36" s="106"/>
      <c r="E36" s="106"/>
      <c r="F36" s="108"/>
      <c r="G36" s="104"/>
      <c r="H36" s="106" t="s">
        <v>140</v>
      </c>
      <c r="I36" s="106"/>
      <c r="J36" s="106" t="s">
        <v>141</v>
      </c>
      <c r="K36" s="106"/>
      <c r="L36" s="106"/>
      <c r="M36" s="107" t="s">
        <v>142</v>
      </c>
      <c r="N36" s="110" t="str">
        <f>IF($L36='HIDE DROP DOWNS'!$E$2,'HIDE DROP DOWNS'!$E$2,IF($L36='HIDE DROP DOWNS'!$E$3,'HIDE DROP DOWNS'!$E$3,IF($L36='HIDE DROP DOWNS'!$E$4,'HIDE DROP DOWNS'!$E$4,_xlfn.IFNA($L36*VLOOKUP($M36,'HIDE DROP DOWNS'!$O$2:$P$3,2,FALSE),""))))</f>
        <v/>
      </c>
      <c r="O36" s="106" t="s">
        <v>141</v>
      </c>
      <c r="P36" s="106" t="s">
        <v>143</v>
      </c>
      <c r="Q36" s="106" t="s">
        <v>141</v>
      </c>
      <c r="R36" s="106" t="s">
        <v>144</v>
      </c>
      <c r="S36" s="106" t="s">
        <v>141</v>
      </c>
      <c r="T36" s="106" t="s">
        <v>144</v>
      </c>
      <c r="U36" s="106" t="s">
        <v>141</v>
      </c>
      <c r="V36" s="106" t="s">
        <v>144</v>
      </c>
      <c r="W36" s="111"/>
    </row>
    <row r="37" spans="1:23" ht="15.5" thickTop="1" thickBot="1" x14ac:dyDescent="0.4">
      <c r="A37" s="106"/>
      <c r="B37" s="106"/>
      <c r="C37" s="106" t="s">
        <v>139</v>
      </c>
      <c r="D37" s="106"/>
      <c r="E37" s="106"/>
      <c r="F37" s="108"/>
      <c r="G37" s="104"/>
      <c r="H37" s="106" t="s">
        <v>140</v>
      </c>
      <c r="I37" s="106"/>
      <c r="J37" s="106" t="s">
        <v>141</v>
      </c>
      <c r="K37" s="106"/>
      <c r="L37" s="106"/>
      <c r="M37" s="107" t="s">
        <v>142</v>
      </c>
      <c r="N37" s="110" t="str">
        <f>IF($L37='HIDE DROP DOWNS'!$E$2,'HIDE DROP DOWNS'!$E$2,IF($L37='HIDE DROP DOWNS'!$E$3,'HIDE DROP DOWNS'!$E$3,IF($L37='HIDE DROP DOWNS'!$E$4,'HIDE DROP DOWNS'!$E$4,_xlfn.IFNA($L37*VLOOKUP($M37,'HIDE DROP DOWNS'!$O$2:$P$3,2,FALSE),""))))</f>
        <v/>
      </c>
      <c r="O37" s="106" t="s">
        <v>141</v>
      </c>
      <c r="P37" s="106" t="s">
        <v>143</v>
      </c>
      <c r="Q37" s="106" t="s">
        <v>141</v>
      </c>
      <c r="R37" s="106" t="s">
        <v>144</v>
      </c>
      <c r="S37" s="106" t="s">
        <v>141</v>
      </c>
      <c r="T37" s="106" t="s">
        <v>144</v>
      </c>
      <c r="U37" s="106" t="s">
        <v>141</v>
      </c>
      <c r="V37" s="106" t="s">
        <v>144</v>
      </c>
      <c r="W37" s="111"/>
    </row>
    <row r="38" spans="1:23" ht="15.5" thickTop="1" thickBot="1" x14ac:dyDescent="0.4">
      <c r="A38" s="106"/>
      <c r="B38" s="106"/>
      <c r="C38" s="106" t="s">
        <v>139</v>
      </c>
      <c r="D38" s="106"/>
      <c r="E38" s="106"/>
      <c r="F38" s="108"/>
      <c r="G38" s="104"/>
      <c r="H38" s="106" t="s">
        <v>140</v>
      </c>
      <c r="I38" s="106"/>
      <c r="J38" s="106" t="s">
        <v>141</v>
      </c>
      <c r="K38" s="106"/>
      <c r="L38" s="106"/>
      <c r="M38" s="107" t="s">
        <v>142</v>
      </c>
      <c r="N38" s="110" t="str">
        <f>IF($L38='HIDE DROP DOWNS'!$E$2,'HIDE DROP DOWNS'!$E$2,IF($L38='HIDE DROP DOWNS'!$E$3,'HIDE DROP DOWNS'!$E$3,IF($L38='HIDE DROP DOWNS'!$E$4,'HIDE DROP DOWNS'!$E$4,_xlfn.IFNA($L38*VLOOKUP($M38,'HIDE DROP DOWNS'!$O$2:$P$3,2,FALSE),""))))</f>
        <v/>
      </c>
      <c r="O38" s="106" t="s">
        <v>141</v>
      </c>
      <c r="P38" s="106" t="s">
        <v>143</v>
      </c>
      <c r="Q38" s="106" t="s">
        <v>141</v>
      </c>
      <c r="R38" s="106" t="s">
        <v>144</v>
      </c>
      <c r="S38" s="106" t="s">
        <v>141</v>
      </c>
      <c r="T38" s="106" t="s">
        <v>144</v>
      </c>
      <c r="U38" s="106" t="s">
        <v>141</v>
      </c>
      <c r="V38" s="106" t="s">
        <v>144</v>
      </c>
      <c r="W38" s="111"/>
    </row>
    <row r="39" spans="1:23" ht="15.5" thickTop="1" thickBot="1" x14ac:dyDescent="0.4">
      <c r="A39" s="106"/>
      <c r="B39" s="106"/>
      <c r="C39" s="106" t="s">
        <v>139</v>
      </c>
      <c r="D39" s="106"/>
      <c r="E39" s="106"/>
      <c r="F39" s="108"/>
      <c r="G39" s="104"/>
      <c r="H39" s="106" t="s">
        <v>140</v>
      </c>
      <c r="I39" s="106"/>
      <c r="J39" s="106" t="s">
        <v>141</v>
      </c>
      <c r="K39" s="106"/>
      <c r="L39" s="106"/>
      <c r="M39" s="107" t="s">
        <v>142</v>
      </c>
      <c r="N39" s="110" t="str">
        <f>IF($L39='HIDE DROP DOWNS'!$E$2,'HIDE DROP DOWNS'!$E$2,IF($L39='HIDE DROP DOWNS'!$E$3,'HIDE DROP DOWNS'!$E$3,IF($L39='HIDE DROP DOWNS'!$E$4,'HIDE DROP DOWNS'!$E$4,_xlfn.IFNA($L39*VLOOKUP($M39,'HIDE DROP DOWNS'!$O$2:$P$3,2,FALSE),""))))</f>
        <v/>
      </c>
      <c r="O39" s="106" t="s">
        <v>141</v>
      </c>
      <c r="P39" s="106" t="s">
        <v>143</v>
      </c>
      <c r="Q39" s="106" t="s">
        <v>141</v>
      </c>
      <c r="R39" s="106" t="s">
        <v>144</v>
      </c>
      <c r="S39" s="106" t="s">
        <v>141</v>
      </c>
      <c r="T39" s="106" t="s">
        <v>144</v>
      </c>
      <c r="U39" s="106" t="s">
        <v>141</v>
      </c>
      <c r="V39" s="106" t="s">
        <v>144</v>
      </c>
      <c r="W39" s="111"/>
    </row>
    <row r="40" spans="1:23" ht="15.5" thickTop="1" thickBot="1" x14ac:dyDescent="0.4">
      <c r="A40" s="106"/>
      <c r="B40" s="106"/>
      <c r="C40" s="106" t="s">
        <v>139</v>
      </c>
      <c r="D40" s="106"/>
      <c r="E40" s="106"/>
      <c r="F40" s="108"/>
      <c r="G40" s="104"/>
      <c r="H40" s="106" t="s">
        <v>140</v>
      </c>
      <c r="I40" s="106"/>
      <c r="J40" s="106" t="s">
        <v>141</v>
      </c>
      <c r="K40" s="106"/>
      <c r="L40" s="106"/>
      <c r="M40" s="107" t="s">
        <v>142</v>
      </c>
      <c r="N40" s="110" t="str">
        <f>IF($L40='HIDE DROP DOWNS'!$E$2,'HIDE DROP DOWNS'!$E$2,IF($L40='HIDE DROP DOWNS'!$E$3,'HIDE DROP DOWNS'!$E$3,IF($L40='HIDE DROP DOWNS'!$E$4,'HIDE DROP DOWNS'!$E$4,_xlfn.IFNA($L40*VLOOKUP($M40,'HIDE DROP DOWNS'!$O$2:$P$3,2,FALSE),""))))</f>
        <v/>
      </c>
      <c r="O40" s="106" t="s">
        <v>141</v>
      </c>
      <c r="P40" s="106" t="s">
        <v>143</v>
      </c>
      <c r="Q40" s="106" t="s">
        <v>141</v>
      </c>
      <c r="R40" s="106" t="s">
        <v>144</v>
      </c>
      <c r="S40" s="106" t="s">
        <v>141</v>
      </c>
      <c r="T40" s="106" t="s">
        <v>144</v>
      </c>
      <c r="U40" s="106" t="s">
        <v>141</v>
      </c>
      <c r="V40" s="106" t="s">
        <v>144</v>
      </c>
      <c r="W40" s="111"/>
    </row>
    <row r="41" spans="1:23" ht="15.5" thickTop="1" thickBot="1" x14ac:dyDescent="0.4">
      <c r="A41" s="106"/>
      <c r="B41" s="106"/>
      <c r="C41" s="106" t="s">
        <v>139</v>
      </c>
      <c r="D41" s="106"/>
      <c r="E41" s="106"/>
      <c r="F41" s="108"/>
      <c r="G41" s="104"/>
      <c r="H41" s="106" t="s">
        <v>140</v>
      </c>
      <c r="I41" s="106"/>
      <c r="J41" s="106" t="s">
        <v>141</v>
      </c>
      <c r="K41" s="106"/>
      <c r="L41" s="106"/>
      <c r="M41" s="107" t="s">
        <v>142</v>
      </c>
      <c r="N41" s="110" t="str">
        <f>IF($L41='HIDE DROP DOWNS'!$E$2,'HIDE DROP DOWNS'!$E$2,IF($L41='HIDE DROP DOWNS'!$E$3,'HIDE DROP DOWNS'!$E$3,IF($L41='HIDE DROP DOWNS'!$E$4,'HIDE DROP DOWNS'!$E$4,_xlfn.IFNA($L41*VLOOKUP($M41,'HIDE DROP DOWNS'!$O$2:$P$3,2,FALSE),""))))</f>
        <v/>
      </c>
      <c r="O41" s="106" t="s">
        <v>141</v>
      </c>
      <c r="P41" s="106" t="s">
        <v>143</v>
      </c>
      <c r="Q41" s="106" t="s">
        <v>141</v>
      </c>
      <c r="R41" s="106" t="s">
        <v>144</v>
      </c>
      <c r="S41" s="106" t="s">
        <v>141</v>
      </c>
      <c r="T41" s="106" t="s">
        <v>144</v>
      </c>
      <c r="U41" s="106" t="s">
        <v>141</v>
      </c>
      <c r="V41" s="106" t="s">
        <v>144</v>
      </c>
      <c r="W41" s="111"/>
    </row>
    <row r="42" spans="1:23" ht="15.5" thickTop="1" thickBot="1" x14ac:dyDescent="0.4">
      <c r="A42" s="106"/>
      <c r="B42" s="106"/>
      <c r="C42" s="106" t="s">
        <v>139</v>
      </c>
      <c r="D42" s="106"/>
      <c r="E42" s="106"/>
      <c r="F42" s="108"/>
      <c r="G42" s="104"/>
      <c r="H42" s="106" t="s">
        <v>140</v>
      </c>
      <c r="I42" s="106"/>
      <c r="J42" s="106" t="s">
        <v>141</v>
      </c>
      <c r="K42" s="106"/>
      <c r="L42" s="106"/>
      <c r="M42" s="107" t="s">
        <v>142</v>
      </c>
      <c r="N42" s="110" t="str">
        <f>IF($L42='HIDE DROP DOWNS'!$E$2,'HIDE DROP DOWNS'!$E$2,IF($L42='HIDE DROP DOWNS'!$E$3,'HIDE DROP DOWNS'!$E$3,IF($L42='HIDE DROP DOWNS'!$E$4,'HIDE DROP DOWNS'!$E$4,_xlfn.IFNA($L42*VLOOKUP($M42,'HIDE DROP DOWNS'!$O$2:$P$3,2,FALSE),""))))</f>
        <v/>
      </c>
      <c r="O42" s="106" t="s">
        <v>141</v>
      </c>
      <c r="P42" s="106" t="s">
        <v>143</v>
      </c>
      <c r="Q42" s="106" t="s">
        <v>141</v>
      </c>
      <c r="R42" s="106" t="s">
        <v>144</v>
      </c>
      <c r="S42" s="106" t="s">
        <v>141</v>
      </c>
      <c r="T42" s="106" t="s">
        <v>144</v>
      </c>
      <c r="U42" s="106" t="s">
        <v>141</v>
      </c>
      <c r="V42" s="106" t="s">
        <v>144</v>
      </c>
      <c r="W42" s="111"/>
    </row>
    <row r="43" spans="1:23" ht="15.5" thickTop="1" thickBot="1" x14ac:dyDescent="0.4">
      <c r="A43" s="106"/>
      <c r="B43" s="106"/>
      <c r="C43" s="106" t="s">
        <v>139</v>
      </c>
      <c r="D43" s="106"/>
      <c r="E43" s="106"/>
      <c r="F43" s="108"/>
      <c r="G43" s="104"/>
      <c r="H43" s="106" t="s">
        <v>140</v>
      </c>
      <c r="I43" s="106"/>
      <c r="J43" s="106" t="s">
        <v>141</v>
      </c>
      <c r="K43" s="106"/>
      <c r="L43" s="106"/>
      <c r="M43" s="107" t="s">
        <v>142</v>
      </c>
      <c r="N43" s="110" t="str">
        <f>IF($L43='HIDE DROP DOWNS'!$E$2,'HIDE DROP DOWNS'!$E$2,IF($L43='HIDE DROP DOWNS'!$E$3,'HIDE DROP DOWNS'!$E$3,IF($L43='HIDE DROP DOWNS'!$E$4,'HIDE DROP DOWNS'!$E$4,_xlfn.IFNA($L43*VLOOKUP($M43,'HIDE DROP DOWNS'!$O$2:$P$3,2,FALSE),""))))</f>
        <v/>
      </c>
      <c r="O43" s="106" t="s">
        <v>141</v>
      </c>
      <c r="P43" s="106" t="s">
        <v>143</v>
      </c>
      <c r="Q43" s="106" t="s">
        <v>141</v>
      </c>
      <c r="R43" s="106" t="s">
        <v>144</v>
      </c>
      <c r="S43" s="106" t="s">
        <v>141</v>
      </c>
      <c r="T43" s="106" t="s">
        <v>144</v>
      </c>
      <c r="U43" s="106" t="s">
        <v>141</v>
      </c>
      <c r="V43" s="106" t="s">
        <v>144</v>
      </c>
      <c r="W43" s="111"/>
    </row>
    <row r="44" spans="1:23" ht="15.5" thickTop="1" thickBot="1" x14ac:dyDescent="0.4">
      <c r="A44" s="106"/>
      <c r="B44" s="106"/>
      <c r="C44" s="106" t="s">
        <v>139</v>
      </c>
      <c r="D44" s="106"/>
      <c r="E44" s="106"/>
      <c r="F44" s="108"/>
      <c r="G44" s="104"/>
      <c r="H44" s="106" t="s">
        <v>140</v>
      </c>
      <c r="I44" s="106"/>
      <c r="J44" s="106" t="s">
        <v>141</v>
      </c>
      <c r="K44" s="106"/>
      <c r="L44" s="106"/>
      <c r="M44" s="107" t="s">
        <v>142</v>
      </c>
      <c r="N44" s="110" t="str">
        <f>IF($L44='HIDE DROP DOWNS'!$E$2,'HIDE DROP DOWNS'!$E$2,IF($L44='HIDE DROP DOWNS'!$E$3,'HIDE DROP DOWNS'!$E$3,IF($L44='HIDE DROP DOWNS'!$E$4,'HIDE DROP DOWNS'!$E$4,_xlfn.IFNA($L44*VLOOKUP($M44,'HIDE DROP DOWNS'!$O$2:$P$3,2,FALSE),""))))</f>
        <v/>
      </c>
      <c r="O44" s="106" t="s">
        <v>141</v>
      </c>
      <c r="P44" s="106" t="s">
        <v>143</v>
      </c>
      <c r="Q44" s="106" t="s">
        <v>141</v>
      </c>
      <c r="R44" s="106" t="s">
        <v>144</v>
      </c>
      <c r="S44" s="106" t="s">
        <v>141</v>
      </c>
      <c r="T44" s="106" t="s">
        <v>144</v>
      </c>
      <c r="U44" s="106" t="s">
        <v>141</v>
      </c>
      <c r="V44" s="106" t="s">
        <v>144</v>
      </c>
      <c r="W44" s="111"/>
    </row>
    <row r="45" spans="1:23" ht="15.5" thickTop="1" thickBot="1" x14ac:dyDescent="0.4">
      <c r="A45" s="106"/>
      <c r="B45" s="106"/>
      <c r="C45" s="106" t="s">
        <v>139</v>
      </c>
      <c r="D45" s="106"/>
      <c r="E45" s="106"/>
      <c r="F45" s="108"/>
      <c r="G45" s="104"/>
      <c r="H45" s="106" t="s">
        <v>140</v>
      </c>
      <c r="I45" s="106"/>
      <c r="J45" s="106" t="s">
        <v>141</v>
      </c>
      <c r="K45" s="106"/>
      <c r="L45" s="106"/>
      <c r="M45" s="107" t="s">
        <v>142</v>
      </c>
      <c r="N45" s="110" t="str">
        <f>IF($L45='HIDE DROP DOWNS'!$E$2,'HIDE DROP DOWNS'!$E$2,IF($L45='HIDE DROP DOWNS'!$E$3,'HIDE DROP DOWNS'!$E$3,IF($L45='HIDE DROP DOWNS'!$E$4,'HIDE DROP DOWNS'!$E$4,_xlfn.IFNA($L45*VLOOKUP($M45,'HIDE DROP DOWNS'!$O$2:$P$3,2,FALSE),""))))</f>
        <v/>
      </c>
      <c r="O45" s="106" t="s">
        <v>141</v>
      </c>
      <c r="P45" s="106" t="s">
        <v>143</v>
      </c>
      <c r="Q45" s="106" t="s">
        <v>141</v>
      </c>
      <c r="R45" s="106" t="s">
        <v>144</v>
      </c>
      <c r="S45" s="106" t="s">
        <v>141</v>
      </c>
      <c r="T45" s="106" t="s">
        <v>144</v>
      </c>
      <c r="U45" s="106" t="s">
        <v>141</v>
      </c>
      <c r="V45" s="106" t="s">
        <v>144</v>
      </c>
      <c r="W45" s="111"/>
    </row>
    <row r="46" spans="1:23" ht="15.5" thickTop="1" thickBot="1" x14ac:dyDescent="0.4">
      <c r="A46" s="106"/>
      <c r="B46" s="106"/>
      <c r="C46" s="106" t="s">
        <v>139</v>
      </c>
      <c r="D46" s="106"/>
      <c r="E46" s="106"/>
      <c r="F46" s="108"/>
      <c r="G46" s="104"/>
      <c r="H46" s="106" t="s">
        <v>140</v>
      </c>
      <c r="I46" s="106"/>
      <c r="J46" s="106" t="s">
        <v>141</v>
      </c>
      <c r="K46" s="106"/>
      <c r="L46" s="106"/>
      <c r="M46" s="107" t="s">
        <v>142</v>
      </c>
      <c r="N46" s="110" t="str">
        <f>IF($L46='HIDE DROP DOWNS'!$E$2,'HIDE DROP DOWNS'!$E$2,IF($L46='HIDE DROP DOWNS'!$E$3,'HIDE DROP DOWNS'!$E$3,IF($L46='HIDE DROP DOWNS'!$E$4,'HIDE DROP DOWNS'!$E$4,_xlfn.IFNA($L46*VLOOKUP($M46,'HIDE DROP DOWNS'!$O$2:$P$3,2,FALSE),""))))</f>
        <v/>
      </c>
      <c r="O46" s="106" t="s">
        <v>141</v>
      </c>
      <c r="P46" s="106" t="s">
        <v>143</v>
      </c>
      <c r="Q46" s="106" t="s">
        <v>141</v>
      </c>
      <c r="R46" s="106" t="s">
        <v>144</v>
      </c>
      <c r="S46" s="106" t="s">
        <v>141</v>
      </c>
      <c r="T46" s="106" t="s">
        <v>144</v>
      </c>
      <c r="U46" s="106" t="s">
        <v>141</v>
      </c>
      <c r="V46" s="106" t="s">
        <v>144</v>
      </c>
      <c r="W46" s="111"/>
    </row>
    <row r="47" spans="1:23" ht="15.5" thickTop="1" thickBot="1" x14ac:dyDescent="0.4">
      <c r="A47" s="106"/>
      <c r="B47" s="106"/>
      <c r="C47" s="106" t="s">
        <v>139</v>
      </c>
      <c r="D47" s="106"/>
      <c r="E47" s="106"/>
      <c r="F47" s="108"/>
      <c r="G47" s="104"/>
      <c r="H47" s="106" t="s">
        <v>140</v>
      </c>
      <c r="I47" s="106"/>
      <c r="J47" s="106" t="s">
        <v>141</v>
      </c>
      <c r="K47" s="106"/>
      <c r="L47" s="106"/>
      <c r="M47" s="107" t="s">
        <v>142</v>
      </c>
      <c r="N47" s="110" t="str">
        <f>IF($L47='HIDE DROP DOWNS'!$E$2,'HIDE DROP DOWNS'!$E$2,IF($L47='HIDE DROP DOWNS'!$E$3,'HIDE DROP DOWNS'!$E$3,IF($L47='HIDE DROP DOWNS'!$E$4,'HIDE DROP DOWNS'!$E$4,_xlfn.IFNA($L47*VLOOKUP($M47,'HIDE DROP DOWNS'!$O$2:$P$3,2,FALSE),""))))</f>
        <v/>
      </c>
      <c r="O47" s="106" t="s">
        <v>141</v>
      </c>
      <c r="P47" s="106" t="s">
        <v>143</v>
      </c>
      <c r="Q47" s="106" t="s">
        <v>141</v>
      </c>
      <c r="R47" s="106" t="s">
        <v>144</v>
      </c>
      <c r="S47" s="106" t="s">
        <v>141</v>
      </c>
      <c r="T47" s="106" t="s">
        <v>144</v>
      </c>
      <c r="U47" s="106" t="s">
        <v>141</v>
      </c>
      <c r="V47" s="106" t="s">
        <v>144</v>
      </c>
      <c r="W47" s="111"/>
    </row>
    <row r="48" spans="1:23" ht="15.5" thickTop="1" thickBot="1" x14ac:dyDescent="0.4">
      <c r="A48" s="106"/>
      <c r="B48" s="106"/>
      <c r="C48" s="106" t="s">
        <v>139</v>
      </c>
      <c r="D48" s="106"/>
      <c r="E48" s="106"/>
      <c r="F48" s="108"/>
      <c r="G48" s="104"/>
      <c r="H48" s="106" t="s">
        <v>140</v>
      </c>
      <c r="I48" s="106"/>
      <c r="J48" s="106" t="s">
        <v>141</v>
      </c>
      <c r="K48" s="106"/>
      <c r="L48" s="106"/>
      <c r="M48" s="107" t="s">
        <v>142</v>
      </c>
      <c r="N48" s="110" t="str">
        <f>IF($L48='HIDE DROP DOWNS'!$E$2,'HIDE DROP DOWNS'!$E$2,IF($L48='HIDE DROP DOWNS'!$E$3,'HIDE DROP DOWNS'!$E$3,IF($L48='HIDE DROP DOWNS'!$E$4,'HIDE DROP DOWNS'!$E$4,_xlfn.IFNA($L48*VLOOKUP($M48,'HIDE DROP DOWNS'!$O$2:$P$3,2,FALSE),""))))</f>
        <v/>
      </c>
      <c r="O48" s="106" t="s">
        <v>141</v>
      </c>
      <c r="P48" s="106" t="s">
        <v>143</v>
      </c>
      <c r="Q48" s="106" t="s">
        <v>141</v>
      </c>
      <c r="R48" s="106" t="s">
        <v>144</v>
      </c>
      <c r="S48" s="106" t="s">
        <v>141</v>
      </c>
      <c r="T48" s="106" t="s">
        <v>144</v>
      </c>
      <c r="U48" s="106" t="s">
        <v>141</v>
      </c>
      <c r="V48" s="106" t="s">
        <v>144</v>
      </c>
      <c r="W48" s="111"/>
    </row>
    <row r="49" spans="1:23" ht="15.5" thickTop="1" thickBot="1" x14ac:dyDescent="0.4">
      <c r="A49" s="106"/>
      <c r="B49" s="106"/>
      <c r="C49" s="106" t="s">
        <v>139</v>
      </c>
      <c r="D49" s="106"/>
      <c r="E49" s="106"/>
      <c r="F49" s="108"/>
      <c r="G49" s="104"/>
      <c r="H49" s="106" t="s">
        <v>140</v>
      </c>
      <c r="I49" s="106"/>
      <c r="J49" s="106" t="s">
        <v>141</v>
      </c>
      <c r="K49" s="106"/>
      <c r="L49" s="106"/>
      <c r="M49" s="107" t="s">
        <v>142</v>
      </c>
      <c r="N49" s="110" t="str">
        <f>IF($L49='HIDE DROP DOWNS'!$E$2,'HIDE DROP DOWNS'!$E$2,IF($L49='HIDE DROP DOWNS'!$E$3,'HIDE DROP DOWNS'!$E$3,IF($L49='HIDE DROP DOWNS'!$E$4,'HIDE DROP DOWNS'!$E$4,_xlfn.IFNA($L49*VLOOKUP($M49,'HIDE DROP DOWNS'!$O$2:$P$3,2,FALSE),""))))</f>
        <v/>
      </c>
      <c r="O49" s="106" t="s">
        <v>141</v>
      </c>
      <c r="P49" s="106" t="s">
        <v>143</v>
      </c>
      <c r="Q49" s="106" t="s">
        <v>141</v>
      </c>
      <c r="R49" s="106" t="s">
        <v>144</v>
      </c>
      <c r="S49" s="106" t="s">
        <v>141</v>
      </c>
      <c r="T49" s="106" t="s">
        <v>144</v>
      </c>
      <c r="U49" s="106" t="s">
        <v>141</v>
      </c>
      <c r="V49" s="106" t="s">
        <v>144</v>
      </c>
      <c r="W49" s="111"/>
    </row>
    <row r="50" spans="1:23" ht="15.5" thickTop="1" thickBot="1" x14ac:dyDescent="0.4">
      <c r="A50" s="106"/>
      <c r="B50" s="106"/>
      <c r="C50" s="106" t="s">
        <v>139</v>
      </c>
      <c r="D50" s="106"/>
      <c r="E50" s="106"/>
      <c r="F50" s="108"/>
      <c r="G50" s="104"/>
      <c r="H50" s="106" t="s">
        <v>140</v>
      </c>
      <c r="I50" s="106"/>
      <c r="J50" s="106" t="s">
        <v>141</v>
      </c>
      <c r="K50" s="106"/>
      <c r="L50" s="106"/>
      <c r="M50" s="107" t="s">
        <v>142</v>
      </c>
      <c r="N50" s="110" t="str">
        <f>IF($L50='HIDE DROP DOWNS'!$E$2,'HIDE DROP DOWNS'!$E$2,IF($L50='HIDE DROP DOWNS'!$E$3,'HIDE DROP DOWNS'!$E$3,IF($L50='HIDE DROP DOWNS'!$E$4,'HIDE DROP DOWNS'!$E$4,_xlfn.IFNA($L50*VLOOKUP($M50,'HIDE DROP DOWNS'!$O$2:$P$3,2,FALSE),""))))</f>
        <v/>
      </c>
      <c r="O50" s="106" t="s">
        <v>141</v>
      </c>
      <c r="P50" s="106" t="s">
        <v>143</v>
      </c>
      <c r="Q50" s="106" t="s">
        <v>141</v>
      </c>
      <c r="R50" s="106" t="s">
        <v>144</v>
      </c>
      <c r="S50" s="106" t="s">
        <v>141</v>
      </c>
      <c r="T50" s="106" t="s">
        <v>144</v>
      </c>
      <c r="U50" s="106" t="s">
        <v>141</v>
      </c>
      <c r="V50" s="106" t="s">
        <v>144</v>
      </c>
      <c r="W50" s="111"/>
    </row>
    <row r="51" spans="1:23" ht="15.5" thickTop="1" thickBot="1" x14ac:dyDescent="0.4">
      <c r="A51" s="106"/>
      <c r="B51" s="106"/>
      <c r="C51" s="106" t="s">
        <v>139</v>
      </c>
      <c r="D51" s="106"/>
      <c r="E51" s="106"/>
      <c r="F51" s="108"/>
      <c r="G51" s="104"/>
      <c r="H51" s="106" t="s">
        <v>140</v>
      </c>
      <c r="I51" s="106"/>
      <c r="J51" s="106" t="s">
        <v>141</v>
      </c>
      <c r="K51" s="106"/>
      <c r="L51" s="106"/>
      <c r="M51" s="107" t="s">
        <v>142</v>
      </c>
      <c r="N51" s="110" t="str">
        <f>IF($L51='HIDE DROP DOWNS'!$E$2,'HIDE DROP DOWNS'!$E$2,IF($L51='HIDE DROP DOWNS'!$E$3,'HIDE DROP DOWNS'!$E$3,IF($L51='HIDE DROP DOWNS'!$E$4,'HIDE DROP DOWNS'!$E$4,_xlfn.IFNA($L51*VLOOKUP($M51,'HIDE DROP DOWNS'!$O$2:$P$3,2,FALSE),""))))</f>
        <v/>
      </c>
      <c r="O51" s="106" t="s">
        <v>141</v>
      </c>
      <c r="P51" s="106" t="s">
        <v>143</v>
      </c>
      <c r="Q51" s="106" t="s">
        <v>141</v>
      </c>
      <c r="R51" s="106" t="s">
        <v>144</v>
      </c>
      <c r="S51" s="106" t="s">
        <v>141</v>
      </c>
      <c r="T51" s="106" t="s">
        <v>144</v>
      </c>
      <c r="U51" s="106" t="s">
        <v>141</v>
      </c>
      <c r="V51" s="106" t="s">
        <v>144</v>
      </c>
      <c r="W51" s="111"/>
    </row>
    <row r="52" spans="1:23" ht="15.5" thickTop="1" thickBot="1" x14ac:dyDescent="0.4">
      <c r="A52" s="106"/>
      <c r="B52" s="106"/>
      <c r="C52" s="106" t="s">
        <v>139</v>
      </c>
      <c r="D52" s="106"/>
      <c r="E52" s="106"/>
      <c r="F52" s="108"/>
      <c r="G52" s="104"/>
      <c r="H52" s="106" t="s">
        <v>140</v>
      </c>
      <c r="I52" s="106"/>
      <c r="J52" s="106" t="s">
        <v>141</v>
      </c>
      <c r="K52" s="106"/>
      <c r="L52" s="106"/>
      <c r="M52" s="107" t="s">
        <v>142</v>
      </c>
      <c r="N52" s="110" t="str">
        <f>IF($L52='HIDE DROP DOWNS'!$E$2,'HIDE DROP DOWNS'!$E$2,IF($L52='HIDE DROP DOWNS'!$E$3,'HIDE DROP DOWNS'!$E$3,IF($L52='HIDE DROP DOWNS'!$E$4,'HIDE DROP DOWNS'!$E$4,_xlfn.IFNA($L52*VLOOKUP($M52,'HIDE DROP DOWNS'!$O$2:$P$3,2,FALSE),""))))</f>
        <v/>
      </c>
      <c r="O52" s="106" t="s">
        <v>141</v>
      </c>
      <c r="P52" s="106" t="s">
        <v>143</v>
      </c>
      <c r="Q52" s="106" t="s">
        <v>141</v>
      </c>
      <c r="R52" s="106" t="s">
        <v>144</v>
      </c>
      <c r="S52" s="106" t="s">
        <v>141</v>
      </c>
      <c r="T52" s="106" t="s">
        <v>144</v>
      </c>
      <c r="U52" s="106" t="s">
        <v>141</v>
      </c>
      <c r="V52" s="106" t="s">
        <v>144</v>
      </c>
      <c r="W52" s="111"/>
    </row>
    <row r="53" spans="1:23" ht="15.5" thickTop="1" thickBot="1" x14ac:dyDescent="0.4">
      <c r="A53" s="106"/>
      <c r="B53" s="106"/>
      <c r="C53" s="106" t="s">
        <v>139</v>
      </c>
      <c r="D53" s="106"/>
      <c r="E53" s="106"/>
      <c r="F53" s="108"/>
      <c r="G53" s="104"/>
      <c r="H53" s="106" t="s">
        <v>140</v>
      </c>
      <c r="I53" s="106"/>
      <c r="J53" s="106" t="s">
        <v>141</v>
      </c>
      <c r="K53" s="106"/>
      <c r="L53" s="106"/>
      <c r="M53" s="107" t="s">
        <v>142</v>
      </c>
      <c r="N53" s="110" t="str">
        <f>IF($L53='HIDE DROP DOWNS'!$E$2,'HIDE DROP DOWNS'!$E$2,IF($L53='HIDE DROP DOWNS'!$E$3,'HIDE DROP DOWNS'!$E$3,IF($L53='HIDE DROP DOWNS'!$E$4,'HIDE DROP DOWNS'!$E$4,_xlfn.IFNA($L53*VLOOKUP($M53,'HIDE DROP DOWNS'!$O$2:$P$3,2,FALSE),""))))</f>
        <v/>
      </c>
      <c r="O53" s="106" t="s">
        <v>141</v>
      </c>
      <c r="P53" s="106" t="s">
        <v>143</v>
      </c>
      <c r="Q53" s="106" t="s">
        <v>141</v>
      </c>
      <c r="R53" s="106" t="s">
        <v>144</v>
      </c>
      <c r="S53" s="106" t="s">
        <v>141</v>
      </c>
      <c r="T53" s="106" t="s">
        <v>144</v>
      </c>
      <c r="U53" s="106" t="s">
        <v>141</v>
      </c>
      <c r="V53" s="106" t="s">
        <v>144</v>
      </c>
      <c r="W53" s="111"/>
    </row>
    <row r="54" spans="1:23" ht="15.5" thickTop="1" thickBot="1" x14ac:dyDescent="0.4">
      <c r="A54" s="106"/>
      <c r="B54" s="106"/>
      <c r="C54" s="106" t="s">
        <v>139</v>
      </c>
      <c r="D54" s="106"/>
      <c r="E54" s="106"/>
      <c r="F54" s="108"/>
      <c r="G54" s="104"/>
      <c r="H54" s="106" t="s">
        <v>140</v>
      </c>
      <c r="I54" s="106"/>
      <c r="J54" s="106" t="s">
        <v>141</v>
      </c>
      <c r="K54" s="106"/>
      <c r="L54" s="106"/>
      <c r="M54" s="107" t="s">
        <v>142</v>
      </c>
      <c r="N54" s="110" t="str">
        <f>IF($L54='HIDE DROP DOWNS'!$E$2,'HIDE DROP DOWNS'!$E$2,IF($L54='HIDE DROP DOWNS'!$E$3,'HIDE DROP DOWNS'!$E$3,IF($L54='HIDE DROP DOWNS'!$E$4,'HIDE DROP DOWNS'!$E$4,_xlfn.IFNA($L54*VLOOKUP($M54,'HIDE DROP DOWNS'!$O$2:$P$3,2,FALSE),""))))</f>
        <v/>
      </c>
      <c r="O54" s="106" t="s">
        <v>141</v>
      </c>
      <c r="P54" s="106" t="s">
        <v>143</v>
      </c>
      <c r="Q54" s="106" t="s">
        <v>141</v>
      </c>
      <c r="R54" s="106" t="s">
        <v>144</v>
      </c>
      <c r="S54" s="106" t="s">
        <v>141</v>
      </c>
      <c r="T54" s="106" t="s">
        <v>144</v>
      </c>
      <c r="U54" s="106" t="s">
        <v>141</v>
      </c>
      <c r="V54" s="106" t="s">
        <v>144</v>
      </c>
      <c r="W54" s="111"/>
    </row>
    <row r="55" spans="1:23" ht="15.5" thickTop="1" thickBot="1" x14ac:dyDescent="0.4">
      <c r="A55" s="106"/>
      <c r="B55" s="106"/>
      <c r="C55" s="106" t="s">
        <v>139</v>
      </c>
      <c r="D55" s="106"/>
      <c r="E55" s="106"/>
      <c r="F55" s="108"/>
      <c r="G55" s="104"/>
      <c r="H55" s="106" t="s">
        <v>140</v>
      </c>
      <c r="I55" s="106"/>
      <c r="J55" s="106" t="s">
        <v>141</v>
      </c>
      <c r="K55" s="106"/>
      <c r="L55" s="106"/>
      <c r="M55" s="107" t="s">
        <v>142</v>
      </c>
      <c r="N55" s="110" t="str">
        <f>IF($L55='HIDE DROP DOWNS'!$E$2,'HIDE DROP DOWNS'!$E$2,IF($L55='HIDE DROP DOWNS'!$E$3,'HIDE DROP DOWNS'!$E$3,IF($L55='HIDE DROP DOWNS'!$E$4,'HIDE DROP DOWNS'!$E$4,_xlfn.IFNA($L55*VLOOKUP($M55,'HIDE DROP DOWNS'!$O$2:$P$3,2,FALSE),""))))</f>
        <v/>
      </c>
      <c r="O55" s="106" t="s">
        <v>141</v>
      </c>
      <c r="P55" s="106" t="s">
        <v>143</v>
      </c>
      <c r="Q55" s="106" t="s">
        <v>141</v>
      </c>
      <c r="R55" s="106" t="s">
        <v>144</v>
      </c>
      <c r="S55" s="106" t="s">
        <v>141</v>
      </c>
      <c r="T55" s="106" t="s">
        <v>144</v>
      </c>
      <c r="U55" s="106" t="s">
        <v>141</v>
      </c>
      <c r="V55" s="106" t="s">
        <v>144</v>
      </c>
      <c r="W55" s="111"/>
    </row>
    <row r="56" spans="1:23" ht="15.5" thickTop="1" thickBot="1" x14ac:dyDescent="0.4">
      <c r="A56" s="106"/>
      <c r="B56" s="106"/>
      <c r="C56" s="106" t="s">
        <v>139</v>
      </c>
      <c r="D56" s="106"/>
      <c r="E56" s="106"/>
      <c r="F56" s="108"/>
      <c r="G56" s="104"/>
      <c r="H56" s="106" t="s">
        <v>140</v>
      </c>
      <c r="I56" s="106"/>
      <c r="J56" s="106" t="s">
        <v>141</v>
      </c>
      <c r="K56" s="106"/>
      <c r="L56" s="106"/>
      <c r="M56" s="107" t="s">
        <v>142</v>
      </c>
      <c r="N56" s="110" t="str">
        <f>IF($L56='HIDE DROP DOWNS'!$E$2,'HIDE DROP DOWNS'!$E$2,IF($L56='HIDE DROP DOWNS'!$E$3,'HIDE DROP DOWNS'!$E$3,IF($L56='HIDE DROP DOWNS'!$E$4,'HIDE DROP DOWNS'!$E$4,_xlfn.IFNA($L56*VLOOKUP($M56,'HIDE DROP DOWNS'!$O$2:$P$3,2,FALSE),""))))</f>
        <v/>
      </c>
      <c r="O56" s="106" t="s">
        <v>141</v>
      </c>
      <c r="P56" s="106" t="s">
        <v>143</v>
      </c>
      <c r="Q56" s="106" t="s">
        <v>141</v>
      </c>
      <c r="R56" s="106" t="s">
        <v>144</v>
      </c>
      <c r="S56" s="106" t="s">
        <v>141</v>
      </c>
      <c r="T56" s="106" t="s">
        <v>144</v>
      </c>
      <c r="U56" s="106" t="s">
        <v>141</v>
      </c>
      <c r="V56" s="106" t="s">
        <v>144</v>
      </c>
      <c r="W56" s="111"/>
    </row>
    <row r="57" spans="1:23" ht="15.5" thickTop="1" thickBot="1" x14ac:dyDescent="0.4">
      <c r="A57" s="106"/>
      <c r="B57" s="106"/>
      <c r="C57" s="106" t="s">
        <v>139</v>
      </c>
      <c r="D57" s="106"/>
      <c r="E57" s="106"/>
      <c r="F57" s="108"/>
      <c r="G57" s="104"/>
      <c r="H57" s="106" t="s">
        <v>140</v>
      </c>
      <c r="I57" s="106"/>
      <c r="J57" s="106" t="s">
        <v>141</v>
      </c>
      <c r="K57" s="106"/>
      <c r="L57" s="106"/>
      <c r="M57" s="107" t="s">
        <v>142</v>
      </c>
      <c r="N57" s="110" t="str">
        <f>IF($L57='HIDE DROP DOWNS'!$E$2,'HIDE DROP DOWNS'!$E$2,IF($L57='HIDE DROP DOWNS'!$E$3,'HIDE DROP DOWNS'!$E$3,IF($L57='HIDE DROP DOWNS'!$E$4,'HIDE DROP DOWNS'!$E$4,_xlfn.IFNA($L57*VLOOKUP($M57,'HIDE DROP DOWNS'!$O$2:$P$3,2,FALSE),""))))</f>
        <v/>
      </c>
      <c r="O57" s="106" t="s">
        <v>141</v>
      </c>
      <c r="P57" s="106" t="s">
        <v>143</v>
      </c>
      <c r="Q57" s="106" t="s">
        <v>141</v>
      </c>
      <c r="R57" s="106" t="s">
        <v>144</v>
      </c>
      <c r="S57" s="106" t="s">
        <v>141</v>
      </c>
      <c r="T57" s="106" t="s">
        <v>144</v>
      </c>
      <c r="U57" s="106" t="s">
        <v>141</v>
      </c>
      <c r="V57" s="106" t="s">
        <v>144</v>
      </c>
      <c r="W57" s="111"/>
    </row>
    <row r="58" spans="1:23" ht="15.5" thickTop="1" thickBot="1" x14ac:dyDescent="0.4">
      <c r="A58" s="106"/>
      <c r="B58" s="106"/>
      <c r="C58" s="106" t="s">
        <v>139</v>
      </c>
      <c r="D58" s="106"/>
      <c r="E58" s="106"/>
      <c r="F58" s="108"/>
      <c r="G58" s="104"/>
      <c r="H58" s="106" t="s">
        <v>140</v>
      </c>
      <c r="I58" s="106"/>
      <c r="J58" s="106" t="s">
        <v>141</v>
      </c>
      <c r="K58" s="106"/>
      <c r="L58" s="106"/>
      <c r="M58" s="107" t="s">
        <v>142</v>
      </c>
      <c r="N58" s="110" t="str">
        <f>IF($L58='HIDE DROP DOWNS'!$E$2,'HIDE DROP DOWNS'!$E$2,IF($L58='HIDE DROP DOWNS'!$E$3,'HIDE DROP DOWNS'!$E$3,IF($L58='HIDE DROP DOWNS'!$E$4,'HIDE DROP DOWNS'!$E$4,_xlfn.IFNA($L58*VLOOKUP($M58,'HIDE DROP DOWNS'!$O$2:$P$3,2,FALSE),""))))</f>
        <v/>
      </c>
      <c r="O58" s="106" t="s">
        <v>141</v>
      </c>
      <c r="P58" s="106" t="s">
        <v>143</v>
      </c>
      <c r="Q58" s="106" t="s">
        <v>141</v>
      </c>
      <c r="R58" s="106" t="s">
        <v>144</v>
      </c>
      <c r="S58" s="106" t="s">
        <v>141</v>
      </c>
      <c r="T58" s="106" t="s">
        <v>144</v>
      </c>
      <c r="U58" s="106" t="s">
        <v>141</v>
      </c>
      <c r="V58" s="106" t="s">
        <v>144</v>
      </c>
      <c r="W58" s="111"/>
    </row>
    <row r="59" spans="1:23" ht="15.5" thickTop="1" thickBot="1" x14ac:dyDescent="0.4">
      <c r="A59" s="106"/>
      <c r="B59" s="106"/>
      <c r="C59" s="106" t="s">
        <v>139</v>
      </c>
      <c r="D59" s="106"/>
      <c r="E59" s="106"/>
      <c r="F59" s="108"/>
      <c r="G59" s="104"/>
      <c r="H59" s="106" t="s">
        <v>140</v>
      </c>
      <c r="I59" s="106"/>
      <c r="J59" s="106" t="s">
        <v>141</v>
      </c>
      <c r="K59" s="106"/>
      <c r="L59" s="106"/>
      <c r="M59" s="107" t="s">
        <v>142</v>
      </c>
      <c r="N59" s="110" t="str">
        <f>IF($L59='HIDE DROP DOWNS'!$E$2,'HIDE DROP DOWNS'!$E$2,IF($L59='HIDE DROP DOWNS'!$E$3,'HIDE DROP DOWNS'!$E$3,IF($L59='HIDE DROP DOWNS'!$E$4,'HIDE DROP DOWNS'!$E$4,_xlfn.IFNA($L59*VLOOKUP($M59,'HIDE DROP DOWNS'!$O$2:$P$3,2,FALSE),""))))</f>
        <v/>
      </c>
      <c r="O59" s="106" t="s">
        <v>141</v>
      </c>
      <c r="P59" s="106" t="s">
        <v>143</v>
      </c>
      <c r="Q59" s="106" t="s">
        <v>141</v>
      </c>
      <c r="R59" s="106" t="s">
        <v>144</v>
      </c>
      <c r="S59" s="106" t="s">
        <v>141</v>
      </c>
      <c r="T59" s="106" t="s">
        <v>144</v>
      </c>
      <c r="U59" s="106" t="s">
        <v>141</v>
      </c>
      <c r="V59" s="106" t="s">
        <v>144</v>
      </c>
      <c r="W59" s="111"/>
    </row>
    <row r="60" spans="1:23" ht="15.5" thickTop="1" thickBot="1" x14ac:dyDescent="0.4">
      <c r="A60" s="106"/>
      <c r="B60" s="106"/>
      <c r="C60" s="106" t="s">
        <v>139</v>
      </c>
      <c r="D60" s="106"/>
      <c r="E60" s="106"/>
      <c r="F60" s="108"/>
      <c r="G60" s="104"/>
      <c r="H60" s="106" t="s">
        <v>140</v>
      </c>
      <c r="I60" s="106"/>
      <c r="J60" s="106" t="s">
        <v>141</v>
      </c>
      <c r="K60" s="106"/>
      <c r="L60" s="106"/>
      <c r="M60" s="107" t="s">
        <v>142</v>
      </c>
      <c r="N60" s="110" t="str">
        <f>IF($L60='HIDE DROP DOWNS'!$E$2,'HIDE DROP DOWNS'!$E$2,IF($L60='HIDE DROP DOWNS'!$E$3,'HIDE DROP DOWNS'!$E$3,IF($L60='HIDE DROP DOWNS'!$E$4,'HIDE DROP DOWNS'!$E$4,_xlfn.IFNA($L60*VLOOKUP($M60,'HIDE DROP DOWNS'!$O$2:$P$3,2,FALSE),""))))</f>
        <v/>
      </c>
      <c r="O60" s="106" t="s">
        <v>141</v>
      </c>
      <c r="P60" s="106" t="s">
        <v>143</v>
      </c>
      <c r="Q60" s="106" t="s">
        <v>141</v>
      </c>
      <c r="R60" s="106" t="s">
        <v>144</v>
      </c>
      <c r="S60" s="106" t="s">
        <v>141</v>
      </c>
      <c r="T60" s="106" t="s">
        <v>144</v>
      </c>
      <c r="U60" s="106" t="s">
        <v>141</v>
      </c>
      <c r="V60" s="106" t="s">
        <v>144</v>
      </c>
      <c r="W60" s="111"/>
    </row>
    <row r="61" spans="1:23" ht="15.5" thickTop="1" thickBot="1" x14ac:dyDescent="0.4">
      <c r="A61" s="106"/>
      <c r="B61" s="106"/>
      <c r="C61" s="106" t="s">
        <v>139</v>
      </c>
      <c r="D61" s="106"/>
      <c r="E61" s="106"/>
      <c r="F61" s="108"/>
      <c r="G61" s="104"/>
      <c r="H61" s="106" t="s">
        <v>140</v>
      </c>
      <c r="I61" s="106"/>
      <c r="J61" s="106" t="s">
        <v>141</v>
      </c>
      <c r="K61" s="106"/>
      <c r="L61" s="106"/>
      <c r="M61" s="107" t="s">
        <v>142</v>
      </c>
      <c r="N61" s="110" t="str">
        <f>IF($L61='HIDE DROP DOWNS'!$E$2,'HIDE DROP DOWNS'!$E$2,IF($L61='HIDE DROP DOWNS'!$E$3,'HIDE DROP DOWNS'!$E$3,IF($L61='HIDE DROP DOWNS'!$E$4,'HIDE DROP DOWNS'!$E$4,_xlfn.IFNA($L61*VLOOKUP($M61,'HIDE DROP DOWNS'!$O$2:$P$3,2,FALSE),""))))</f>
        <v/>
      </c>
      <c r="O61" s="106" t="s">
        <v>141</v>
      </c>
      <c r="P61" s="106" t="s">
        <v>143</v>
      </c>
      <c r="Q61" s="106" t="s">
        <v>141</v>
      </c>
      <c r="R61" s="106" t="s">
        <v>144</v>
      </c>
      <c r="S61" s="106" t="s">
        <v>141</v>
      </c>
      <c r="T61" s="106" t="s">
        <v>144</v>
      </c>
      <c r="U61" s="106" t="s">
        <v>141</v>
      </c>
      <c r="V61" s="106" t="s">
        <v>144</v>
      </c>
      <c r="W61" s="111"/>
    </row>
    <row r="62" spans="1:23" ht="15.5" thickTop="1" thickBot="1" x14ac:dyDescent="0.4">
      <c r="A62" s="106"/>
      <c r="B62" s="106"/>
      <c r="C62" s="106" t="s">
        <v>139</v>
      </c>
      <c r="D62" s="106"/>
      <c r="E62" s="106"/>
      <c r="F62" s="108"/>
      <c r="G62" s="104"/>
      <c r="H62" s="106" t="s">
        <v>140</v>
      </c>
      <c r="I62" s="106"/>
      <c r="J62" s="106" t="s">
        <v>141</v>
      </c>
      <c r="K62" s="106"/>
      <c r="L62" s="106"/>
      <c r="M62" s="107" t="s">
        <v>142</v>
      </c>
      <c r="N62" s="110" t="str">
        <f>IF($L62='HIDE DROP DOWNS'!$E$2,'HIDE DROP DOWNS'!$E$2,IF($L62='HIDE DROP DOWNS'!$E$3,'HIDE DROP DOWNS'!$E$3,IF($L62='HIDE DROP DOWNS'!$E$4,'HIDE DROP DOWNS'!$E$4,_xlfn.IFNA($L62*VLOOKUP($M62,'HIDE DROP DOWNS'!$O$2:$P$3,2,FALSE),""))))</f>
        <v/>
      </c>
      <c r="O62" s="106" t="s">
        <v>141</v>
      </c>
      <c r="P62" s="106" t="s">
        <v>143</v>
      </c>
      <c r="Q62" s="106" t="s">
        <v>141</v>
      </c>
      <c r="R62" s="106" t="s">
        <v>144</v>
      </c>
      <c r="S62" s="106" t="s">
        <v>141</v>
      </c>
      <c r="T62" s="106" t="s">
        <v>144</v>
      </c>
      <c r="U62" s="106" t="s">
        <v>141</v>
      </c>
      <c r="V62" s="106" t="s">
        <v>144</v>
      </c>
      <c r="W62" s="111"/>
    </row>
    <row r="63" spans="1:23" ht="15.5" thickTop="1" thickBot="1" x14ac:dyDescent="0.4">
      <c r="A63" s="106"/>
      <c r="B63" s="106"/>
      <c r="C63" s="106" t="s">
        <v>139</v>
      </c>
      <c r="D63" s="106"/>
      <c r="E63" s="106"/>
      <c r="F63" s="108"/>
      <c r="G63" s="104"/>
      <c r="H63" s="106" t="s">
        <v>140</v>
      </c>
      <c r="I63" s="106"/>
      <c r="J63" s="106" t="s">
        <v>141</v>
      </c>
      <c r="K63" s="106"/>
      <c r="L63" s="106"/>
      <c r="M63" s="107" t="s">
        <v>142</v>
      </c>
      <c r="N63" s="110" t="str">
        <f>IF($L63='HIDE DROP DOWNS'!$E$2,'HIDE DROP DOWNS'!$E$2,IF($L63='HIDE DROP DOWNS'!$E$3,'HIDE DROP DOWNS'!$E$3,IF($L63='HIDE DROP DOWNS'!$E$4,'HIDE DROP DOWNS'!$E$4,_xlfn.IFNA($L63*VLOOKUP($M63,'HIDE DROP DOWNS'!$O$2:$P$3,2,FALSE),""))))</f>
        <v/>
      </c>
      <c r="O63" s="106" t="s">
        <v>141</v>
      </c>
      <c r="P63" s="106" t="s">
        <v>143</v>
      </c>
      <c r="Q63" s="106" t="s">
        <v>141</v>
      </c>
      <c r="R63" s="106" t="s">
        <v>144</v>
      </c>
      <c r="S63" s="106" t="s">
        <v>141</v>
      </c>
      <c r="T63" s="106" t="s">
        <v>144</v>
      </c>
      <c r="U63" s="106" t="s">
        <v>141</v>
      </c>
      <c r="V63" s="106" t="s">
        <v>144</v>
      </c>
      <c r="W63" s="111"/>
    </row>
    <row r="64" spans="1:23" ht="15.5" thickTop="1" thickBot="1" x14ac:dyDescent="0.4">
      <c r="A64" s="106"/>
      <c r="B64" s="106"/>
      <c r="C64" s="106" t="s">
        <v>139</v>
      </c>
      <c r="D64" s="106"/>
      <c r="E64" s="106"/>
      <c r="F64" s="108"/>
      <c r="G64" s="104"/>
      <c r="H64" s="106" t="s">
        <v>140</v>
      </c>
      <c r="I64" s="106"/>
      <c r="J64" s="106" t="s">
        <v>141</v>
      </c>
      <c r="K64" s="106"/>
      <c r="L64" s="106"/>
      <c r="M64" s="107" t="s">
        <v>142</v>
      </c>
      <c r="N64" s="110" t="str">
        <f>IF($L64='HIDE DROP DOWNS'!$E$2,'HIDE DROP DOWNS'!$E$2,IF($L64='HIDE DROP DOWNS'!$E$3,'HIDE DROP DOWNS'!$E$3,IF($L64='HIDE DROP DOWNS'!$E$4,'HIDE DROP DOWNS'!$E$4,_xlfn.IFNA($L64*VLOOKUP($M64,'HIDE DROP DOWNS'!$O$2:$P$3,2,FALSE),""))))</f>
        <v/>
      </c>
      <c r="O64" s="106" t="s">
        <v>141</v>
      </c>
      <c r="P64" s="106" t="s">
        <v>143</v>
      </c>
      <c r="Q64" s="106" t="s">
        <v>141</v>
      </c>
      <c r="R64" s="106" t="s">
        <v>144</v>
      </c>
      <c r="S64" s="106" t="s">
        <v>141</v>
      </c>
      <c r="T64" s="106" t="s">
        <v>144</v>
      </c>
      <c r="U64" s="106" t="s">
        <v>141</v>
      </c>
      <c r="V64" s="106" t="s">
        <v>144</v>
      </c>
      <c r="W64" s="111"/>
    </row>
    <row r="65" spans="1:23" ht="15.5" thickTop="1" thickBot="1" x14ac:dyDescent="0.4">
      <c r="A65" s="106"/>
      <c r="B65" s="106"/>
      <c r="C65" s="106" t="s">
        <v>139</v>
      </c>
      <c r="D65" s="106"/>
      <c r="E65" s="106"/>
      <c r="F65" s="108"/>
      <c r="G65" s="104"/>
      <c r="H65" s="106" t="s">
        <v>140</v>
      </c>
      <c r="I65" s="106"/>
      <c r="J65" s="106" t="s">
        <v>141</v>
      </c>
      <c r="K65" s="106"/>
      <c r="L65" s="106"/>
      <c r="M65" s="107" t="s">
        <v>142</v>
      </c>
      <c r="N65" s="110" t="str">
        <f>IF($L65='HIDE DROP DOWNS'!$E$2,'HIDE DROP DOWNS'!$E$2,IF($L65='HIDE DROP DOWNS'!$E$3,'HIDE DROP DOWNS'!$E$3,IF($L65='HIDE DROP DOWNS'!$E$4,'HIDE DROP DOWNS'!$E$4,_xlfn.IFNA($L65*VLOOKUP($M65,'HIDE DROP DOWNS'!$O$2:$P$3,2,FALSE),""))))</f>
        <v/>
      </c>
      <c r="O65" s="106" t="s">
        <v>141</v>
      </c>
      <c r="P65" s="106" t="s">
        <v>143</v>
      </c>
      <c r="Q65" s="106" t="s">
        <v>141</v>
      </c>
      <c r="R65" s="106" t="s">
        <v>144</v>
      </c>
      <c r="S65" s="106" t="s">
        <v>141</v>
      </c>
      <c r="T65" s="106" t="s">
        <v>144</v>
      </c>
      <c r="U65" s="106" t="s">
        <v>141</v>
      </c>
      <c r="V65" s="106" t="s">
        <v>144</v>
      </c>
      <c r="W65" s="111"/>
    </row>
    <row r="66" spans="1:23" ht="15.5" thickTop="1" thickBot="1" x14ac:dyDescent="0.4">
      <c r="A66" s="106"/>
      <c r="B66" s="106"/>
      <c r="C66" s="106" t="s">
        <v>139</v>
      </c>
      <c r="D66" s="106"/>
      <c r="E66" s="106"/>
      <c r="F66" s="108"/>
      <c r="G66" s="104"/>
      <c r="H66" s="106" t="s">
        <v>140</v>
      </c>
      <c r="I66" s="106"/>
      <c r="J66" s="106" t="s">
        <v>141</v>
      </c>
      <c r="K66" s="106"/>
      <c r="L66" s="106"/>
      <c r="M66" s="107" t="s">
        <v>142</v>
      </c>
      <c r="N66" s="110" t="str">
        <f>IF($L66='HIDE DROP DOWNS'!$E$2,'HIDE DROP DOWNS'!$E$2,IF($L66='HIDE DROP DOWNS'!$E$3,'HIDE DROP DOWNS'!$E$3,IF($L66='HIDE DROP DOWNS'!$E$4,'HIDE DROP DOWNS'!$E$4,_xlfn.IFNA($L66*VLOOKUP($M66,'HIDE DROP DOWNS'!$O$2:$P$3,2,FALSE),""))))</f>
        <v/>
      </c>
      <c r="O66" s="106" t="s">
        <v>141</v>
      </c>
      <c r="P66" s="106" t="s">
        <v>143</v>
      </c>
      <c r="Q66" s="106" t="s">
        <v>141</v>
      </c>
      <c r="R66" s="106" t="s">
        <v>144</v>
      </c>
      <c r="S66" s="106" t="s">
        <v>141</v>
      </c>
      <c r="T66" s="106" t="s">
        <v>144</v>
      </c>
      <c r="U66" s="106" t="s">
        <v>141</v>
      </c>
      <c r="V66" s="106" t="s">
        <v>144</v>
      </c>
      <c r="W66" s="111"/>
    </row>
    <row r="67" spans="1:23" ht="15.5" thickTop="1" thickBot="1" x14ac:dyDescent="0.4">
      <c r="A67" s="106"/>
      <c r="B67" s="106"/>
      <c r="C67" s="106" t="s">
        <v>139</v>
      </c>
      <c r="D67" s="106"/>
      <c r="E67" s="106"/>
      <c r="F67" s="108"/>
      <c r="G67" s="104"/>
      <c r="H67" s="106" t="s">
        <v>140</v>
      </c>
      <c r="I67" s="106"/>
      <c r="J67" s="106" t="s">
        <v>141</v>
      </c>
      <c r="K67" s="106"/>
      <c r="L67" s="106"/>
      <c r="M67" s="107" t="s">
        <v>142</v>
      </c>
      <c r="N67" s="110" t="str">
        <f>IF($L67='HIDE DROP DOWNS'!$E$2,'HIDE DROP DOWNS'!$E$2,IF($L67='HIDE DROP DOWNS'!$E$3,'HIDE DROP DOWNS'!$E$3,IF($L67='HIDE DROP DOWNS'!$E$4,'HIDE DROP DOWNS'!$E$4,_xlfn.IFNA($L67*VLOOKUP($M67,'HIDE DROP DOWNS'!$O$2:$P$3,2,FALSE),""))))</f>
        <v/>
      </c>
      <c r="O67" s="106" t="s">
        <v>141</v>
      </c>
      <c r="P67" s="106" t="s">
        <v>143</v>
      </c>
      <c r="Q67" s="106" t="s">
        <v>141</v>
      </c>
      <c r="R67" s="106" t="s">
        <v>144</v>
      </c>
      <c r="S67" s="106" t="s">
        <v>141</v>
      </c>
      <c r="T67" s="106" t="s">
        <v>144</v>
      </c>
      <c r="U67" s="106" t="s">
        <v>141</v>
      </c>
      <c r="V67" s="106" t="s">
        <v>144</v>
      </c>
      <c r="W67" s="111"/>
    </row>
    <row r="68" spans="1:23" ht="15.5" thickTop="1" thickBot="1" x14ac:dyDescent="0.4">
      <c r="A68" s="106"/>
      <c r="B68" s="106"/>
      <c r="C68" s="106" t="s">
        <v>139</v>
      </c>
      <c r="D68" s="106"/>
      <c r="E68" s="106"/>
      <c r="F68" s="108"/>
      <c r="G68" s="104"/>
      <c r="H68" s="106" t="s">
        <v>140</v>
      </c>
      <c r="I68" s="106"/>
      <c r="J68" s="106" t="s">
        <v>141</v>
      </c>
      <c r="K68" s="106"/>
      <c r="L68" s="106"/>
      <c r="M68" s="107" t="s">
        <v>142</v>
      </c>
      <c r="N68" s="110" t="str">
        <f>IF($L68='HIDE DROP DOWNS'!$E$2,'HIDE DROP DOWNS'!$E$2,IF($L68='HIDE DROP DOWNS'!$E$3,'HIDE DROP DOWNS'!$E$3,IF($L68='HIDE DROP DOWNS'!$E$4,'HIDE DROP DOWNS'!$E$4,_xlfn.IFNA($L68*VLOOKUP($M68,'HIDE DROP DOWNS'!$O$2:$P$3,2,FALSE),""))))</f>
        <v/>
      </c>
      <c r="O68" s="106" t="s">
        <v>141</v>
      </c>
      <c r="P68" s="106" t="s">
        <v>143</v>
      </c>
      <c r="Q68" s="106" t="s">
        <v>141</v>
      </c>
      <c r="R68" s="106" t="s">
        <v>144</v>
      </c>
      <c r="S68" s="106" t="s">
        <v>141</v>
      </c>
      <c r="T68" s="106" t="s">
        <v>144</v>
      </c>
      <c r="U68" s="106" t="s">
        <v>141</v>
      </c>
      <c r="V68" s="106" t="s">
        <v>144</v>
      </c>
      <c r="W68" s="111"/>
    </row>
    <row r="69" spans="1:23" ht="15.5" thickTop="1" thickBot="1" x14ac:dyDescent="0.4">
      <c r="A69" s="106"/>
      <c r="B69" s="106"/>
      <c r="C69" s="106" t="s">
        <v>139</v>
      </c>
      <c r="D69" s="106"/>
      <c r="E69" s="106"/>
      <c r="F69" s="108"/>
      <c r="G69" s="104"/>
      <c r="H69" s="106" t="s">
        <v>140</v>
      </c>
      <c r="I69" s="106"/>
      <c r="J69" s="106" t="s">
        <v>141</v>
      </c>
      <c r="K69" s="106"/>
      <c r="L69" s="106"/>
      <c r="M69" s="107" t="s">
        <v>142</v>
      </c>
      <c r="N69" s="110" t="str">
        <f>IF($L69='HIDE DROP DOWNS'!$E$2,'HIDE DROP DOWNS'!$E$2,IF($L69='HIDE DROP DOWNS'!$E$3,'HIDE DROP DOWNS'!$E$3,IF($L69='HIDE DROP DOWNS'!$E$4,'HIDE DROP DOWNS'!$E$4,_xlfn.IFNA($L69*VLOOKUP($M69,'HIDE DROP DOWNS'!$O$2:$P$3,2,FALSE),""))))</f>
        <v/>
      </c>
      <c r="O69" s="106" t="s">
        <v>141</v>
      </c>
      <c r="P69" s="106" t="s">
        <v>143</v>
      </c>
      <c r="Q69" s="106" t="s">
        <v>141</v>
      </c>
      <c r="R69" s="106" t="s">
        <v>144</v>
      </c>
      <c r="S69" s="106" t="s">
        <v>141</v>
      </c>
      <c r="T69" s="106" t="s">
        <v>144</v>
      </c>
      <c r="U69" s="106" t="s">
        <v>141</v>
      </c>
      <c r="V69" s="106" t="s">
        <v>144</v>
      </c>
      <c r="W69" s="111"/>
    </row>
    <row r="70" spans="1:23" ht="15.5" thickTop="1" thickBot="1" x14ac:dyDescent="0.4">
      <c r="A70" s="106"/>
      <c r="B70" s="106"/>
      <c r="C70" s="106" t="s">
        <v>139</v>
      </c>
      <c r="D70" s="106"/>
      <c r="E70" s="106"/>
      <c r="F70" s="108"/>
      <c r="G70" s="104"/>
      <c r="H70" s="106" t="s">
        <v>140</v>
      </c>
      <c r="I70" s="106"/>
      <c r="J70" s="106" t="s">
        <v>141</v>
      </c>
      <c r="K70" s="106"/>
      <c r="L70" s="106"/>
      <c r="M70" s="107" t="s">
        <v>142</v>
      </c>
      <c r="N70" s="110" t="str">
        <f>IF($L70='HIDE DROP DOWNS'!$E$2,'HIDE DROP DOWNS'!$E$2,IF($L70='HIDE DROP DOWNS'!$E$3,'HIDE DROP DOWNS'!$E$3,IF($L70='HIDE DROP DOWNS'!$E$4,'HIDE DROP DOWNS'!$E$4,_xlfn.IFNA($L70*VLOOKUP($M70,'HIDE DROP DOWNS'!$O$2:$P$3,2,FALSE),""))))</f>
        <v/>
      </c>
      <c r="O70" s="106" t="s">
        <v>141</v>
      </c>
      <c r="P70" s="106" t="s">
        <v>143</v>
      </c>
      <c r="Q70" s="106" t="s">
        <v>141</v>
      </c>
      <c r="R70" s="106" t="s">
        <v>144</v>
      </c>
      <c r="S70" s="106" t="s">
        <v>141</v>
      </c>
      <c r="T70" s="106" t="s">
        <v>144</v>
      </c>
      <c r="U70" s="106" t="s">
        <v>141</v>
      </c>
      <c r="V70" s="106" t="s">
        <v>144</v>
      </c>
      <c r="W70" s="111"/>
    </row>
    <row r="71" spans="1:23" ht="15.5" thickTop="1" thickBot="1" x14ac:dyDescent="0.4">
      <c r="A71" s="106"/>
      <c r="B71" s="106"/>
      <c r="C71" s="106" t="s">
        <v>139</v>
      </c>
      <c r="D71" s="106"/>
      <c r="E71" s="106"/>
      <c r="F71" s="108"/>
      <c r="G71" s="104"/>
      <c r="H71" s="106" t="s">
        <v>140</v>
      </c>
      <c r="I71" s="106"/>
      <c r="J71" s="106" t="s">
        <v>141</v>
      </c>
      <c r="K71" s="106"/>
      <c r="L71" s="106"/>
      <c r="M71" s="107" t="s">
        <v>142</v>
      </c>
      <c r="N71" s="110" t="str">
        <f>IF($L71='HIDE DROP DOWNS'!$E$2,'HIDE DROP DOWNS'!$E$2,IF($L71='HIDE DROP DOWNS'!$E$3,'HIDE DROP DOWNS'!$E$3,IF($L71='HIDE DROP DOWNS'!$E$4,'HIDE DROP DOWNS'!$E$4,_xlfn.IFNA($L71*VLOOKUP($M71,'HIDE DROP DOWNS'!$O$2:$P$3,2,FALSE),""))))</f>
        <v/>
      </c>
      <c r="O71" s="106" t="s">
        <v>141</v>
      </c>
      <c r="P71" s="106" t="s">
        <v>143</v>
      </c>
      <c r="Q71" s="106" t="s">
        <v>141</v>
      </c>
      <c r="R71" s="106" t="s">
        <v>144</v>
      </c>
      <c r="S71" s="106" t="s">
        <v>141</v>
      </c>
      <c r="T71" s="106" t="s">
        <v>144</v>
      </c>
      <c r="U71" s="106" t="s">
        <v>141</v>
      </c>
      <c r="V71" s="106" t="s">
        <v>144</v>
      </c>
      <c r="W71" s="111"/>
    </row>
    <row r="72" spans="1:23" ht="15.5" thickTop="1" thickBot="1" x14ac:dyDescent="0.4">
      <c r="A72" s="106"/>
      <c r="B72" s="106"/>
      <c r="C72" s="106" t="s">
        <v>139</v>
      </c>
      <c r="D72" s="106"/>
      <c r="E72" s="106"/>
      <c r="F72" s="108"/>
      <c r="G72" s="104"/>
      <c r="H72" s="106" t="s">
        <v>140</v>
      </c>
      <c r="I72" s="106"/>
      <c r="J72" s="106" t="s">
        <v>141</v>
      </c>
      <c r="K72" s="106"/>
      <c r="L72" s="106"/>
      <c r="M72" s="107" t="s">
        <v>142</v>
      </c>
      <c r="N72" s="110" t="str">
        <f>IF($L72='HIDE DROP DOWNS'!$E$2,'HIDE DROP DOWNS'!$E$2,IF($L72='HIDE DROP DOWNS'!$E$3,'HIDE DROP DOWNS'!$E$3,IF($L72='HIDE DROP DOWNS'!$E$4,'HIDE DROP DOWNS'!$E$4,_xlfn.IFNA($L72*VLOOKUP($M72,'HIDE DROP DOWNS'!$O$2:$P$3,2,FALSE),""))))</f>
        <v/>
      </c>
      <c r="O72" s="106" t="s">
        <v>141</v>
      </c>
      <c r="P72" s="106" t="s">
        <v>143</v>
      </c>
      <c r="Q72" s="106" t="s">
        <v>141</v>
      </c>
      <c r="R72" s="106" t="s">
        <v>144</v>
      </c>
      <c r="S72" s="106" t="s">
        <v>141</v>
      </c>
      <c r="T72" s="106" t="s">
        <v>144</v>
      </c>
      <c r="U72" s="106" t="s">
        <v>141</v>
      </c>
      <c r="V72" s="106" t="s">
        <v>144</v>
      </c>
      <c r="W72" s="111"/>
    </row>
    <row r="73" spans="1:23" ht="15.5" thickTop="1" thickBot="1" x14ac:dyDescent="0.4">
      <c r="A73" s="106"/>
      <c r="B73" s="106"/>
      <c r="C73" s="106" t="s">
        <v>139</v>
      </c>
      <c r="D73" s="106"/>
      <c r="E73" s="106"/>
      <c r="F73" s="108"/>
      <c r="G73" s="104"/>
      <c r="H73" s="106" t="s">
        <v>140</v>
      </c>
      <c r="I73" s="106"/>
      <c r="J73" s="106" t="s">
        <v>141</v>
      </c>
      <c r="K73" s="106"/>
      <c r="L73" s="106"/>
      <c r="M73" s="107" t="s">
        <v>142</v>
      </c>
      <c r="N73" s="110" t="str">
        <f>IF($L73='HIDE DROP DOWNS'!$E$2,'HIDE DROP DOWNS'!$E$2,IF($L73='HIDE DROP DOWNS'!$E$3,'HIDE DROP DOWNS'!$E$3,IF($L73='HIDE DROP DOWNS'!$E$4,'HIDE DROP DOWNS'!$E$4,_xlfn.IFNA($L73*VLOOKUP($M73,'HIDE DROP DOWNS'!$O$2:$P$3,2,FALSE),""))))</f>
        <v/>
      </c>
      <c r="O73" s="106" t="s">
        <v>141</v>
      </c>
      <c r="P73" s="106" t="s">
        <v>143</v>
      </c>
      <c r="Q73" s="106" t="s">
        <v>141</v>
      </c>
      <c r="R73" s="106" t="s">
        <v>144</v>
      </c>
      <c r="S73" s="106" t="s">
        <v>141</v>
      </c>
      <c r="T73" s="106" t="s">
        <v>144</v>
      </c>
      <c r="U73" s="106" t="s">
        <v>141</v>
      </c>
      <c r="V73" s="106" t="s">
        <v>144</v>
      </c>
      <c r="W73" s="111"/>
    </row>
    <row r="74" spans="1:23" ht="15.5" thickTop="1" thickBot="1" x14ac:dyDescent="0.4">
      <c r="A74" s="106"/>
      <c r="B74" s="106"/>
      <c r="C74" s="106" t="s">
        <v>139</v>
      </c>
      <c r="D74" s="106"/>
      <c r="E74" s="106"/>
      <c r="F74" s="108"/>
      <c r="G74" s="104"/>
      <c r="H74" s="106" t="s">
        <v>140</v>
      </c>
      <c r="I74" s="106"/>
      <c r="J74" s="106" t="s">
        <v>141</v>
      </c>
      <c r="K74" s="106"/>
      <c r="L74" s="106"/>
      <c r="M74" s="107" t="s">
        <v>142</v>
      </c>
      <c r="N74" s="110" t="str">
        <f>IF($L74='HIDE DROP DOWNS'!$E$2,'HIDE DROP DOWNS'!$E$2,IF($L74='HIDE DROP DOWNS'!$E$3,'HIDE DROP DOWNS'!$E$3,IF($L74='HIDE DROP DOWNS'!$E$4,'HIDE DROP DOWNS'!$E$4,_xlfn.IFNA($L74*VLOOKUP($M74,'HIDE DROP DOWNS'!$O$2:$P$3,2,FALSE),""))))</f>
        <v/>
      </c>
      <c r="O74" s="106" t="s">
        <v>141</v>
      </c>
      <c r="P74" s="106" t="s">
        <v>143</v>
      </c>
      <c r="Q74" s="106" t="s">
        <v>141</v>
      </c>
      <c r="R74" s="106" t="s">
        <v>144</v>
      </c>
      <c r="S74" s="106" t="s">
        <v>141</v>
      </c>
      <c r="T74" s="106" t="s">
        <v>144</v>
      </c>
      <c r="U74" s="106" t="s">
        <v>141</v>
      </c>
      <c r="V74" s="106" t="s">
        <v>144</v>
      </c>
      <c r="W74" s="111"/>
    </row>
    <row r="75" spans="1:23" ht="15.5" thickTop="1" thickBot="1" x14ac:dyDescent="0.4">
      <c r="A75" s="106"/>
      <c r="B75" s="106"/>
      <c r="C75" s="106" t="s">
        <v>139</v>
      </c>
      <c r="D75" s="106"/>
      <c r="E75" s="106"/>
      <c r="F75" s="108"/>
      <c r="G75" s="104"/>
      <c r="H75" s="106" t="s">
        <v>140</v>
      </c>
      <c r="I75" s="106"/>
      <c r="J75" s="106" t="s">
        <v>141</v>
      </c>
      <c r="K75" s="106"/>
      <c r="L75" s="106"/>
      <c r="M75" s="107" t="s">
        <v>142</v>
      </c>
      <c r="N75" s="110" t="str">
        <f>IF($L75='HIDE DROP DOWNS'!$E$2,'HIDE DROP DOWNS'!$E$2,IF($L75='HIDE DROP DOWNS'!$E$3,'HIDE DROP DOWNS'!$E$3,IF($L75='HIDE DROP DOWNS'!$E$4,'HIDE DROP DOWNS'!$E$4,_xlfn.IFNA($L75*VLOOKUP($M75,'HIDE DROP DOWNS'!$O$2:$P$3,2,FALSE),""))))</f>
        <v/>
      </c>
      <c r="O75" s="106" t="s">
        <v>141</v>
      </c>
      <c r="P75" s="106" t="s">
        <v>143</v>
      </c>
      <c r="Q75" s="106" t="s">
        <v>141</v>
      </c>
      <c r="R75" s="106" t="s">
        <v>144</v>
      </c>
      <c r="S75" s="106" t="s">
        <v>141</v>
      </c>
      <c r="T75" s="106" t="s">
        <v>144</v>
      </c>
      <c r="U75" s="106" t="s">
        <v>141</v>
      </c>
      <c r="V75" s="106" t="s">
        <v>144</v>
      </c>
      <c r="W75" s="111"/>
    </row>
    <row r="76" spans="1:23" ht="15.5" thickTop="1" thickBot="1" x14ac:dyDescent="0.4">
      <c r="A76" s="106"/>
      <c r="B76" s="106"/>
      <c r="C76" s="106" t="s">
        <v>139</v>
      </c>
      <c r="D76" s="106"/>
      <c r="E76" s="106"/>
      <c r="F76" s="108"/>
      <c r="G76" s="104"/>
      <c r="H76" s="106" t="s">
        <v>140</v>
      </c>
      <c r="I76" s="106"/>
      <c r="J76" s="106" t="s">
        <v>141</v>
      </c>
      <c r="K76" s="106"/>
      <c r="L76" s="106"/>
      <c r="M76" s="107" t="s">
        <v>142</v>
      </c>
      <c r="N76" s="110" t="str">
        <f>IF($L76='HIDE DROP DOWNS'!$E$2,'HIDE DROP DOWNS'!$E$2,IF($L76='HIDE DROP DOWNS'!$E$3,'HIDE DROP DOWNS'!$E$3,IF($L76='HIDE DROP DOWNS'!$E$4,'HIDE DROP DOWNS'!$E$4,_xlfn.IFNA($L76*VLOOKUP($M76,'HIDE DROP DOWNS'!$O$2:$P$3,2,FALSE),""))))</f>
        <v/>
      </c>
      <c r="O76" s="106" t="s">
        <v>141</v>
      </c>
      <c r="P76" s="106" t="s">
        <v>143</v>
      </c>
      <c r="Q76" s="106" t="s">
        <v>141</v>
      </c>
      <c r="R76" s="106" t="s">
        <v>144</v>
      </c>
      <c r="S76" s="106" t="s">
        <v>141</v>
      </c>
      <c r="T76" s="106" t="s">
        <v>144</v>
      </c>
      <c r="U76" s="106" t="s">
        <v>141</v>
      </c>
      <c r="V76" s="106" t="s">
        <v>144</v>
      </c>
      <c r="W76" s="111"/>
    </row>
    <row r="77" spans="1:23" ht="15.5" thickTop="1" thickBot="1" x14ac:dyDescent="0.4">
      <c r="A77" s="106"/>
      <c r="B77" s="106"/>
      <c r="C77" s="106" t="s">
        <v>139</v>
      </c>
      <c r="D77" s="106"/>
      <c r="E77" s="106"/>
      <c r="F77" s="108"/>
      <c r="G77" s="104"/>
      <c r="H77" s="106" t="s">
        <v>140</v>
      </c>
      <c r="I77" s="106"/>
      <c r="J77" s="106" t="s">
        <v>141</v>
      </c>
      <c r="K77" s="106"/>
      <c r="L77" s="106"/>
      <c r="M77" s="107" t="s">
        <v>142</v>
      </c>
      <c r="N77" s="110" t="str">
        <f>IF($L77='HIDE DROP DOWNS'!$E$2,'HIDE DROP DOWNS'!$E$2,IF($L77='HIDE DROP DOWNS'!$E$3,'HIDE DROP DOWNS'!$E$3,IF($L77='HIDE DROP DOWNS'!$E$4,'HIDE DROP DOWNS'!$E$4,_xlfn.IFNA($L77*VLOOKUP($M77,'HIDE DROP DOWNS'!$O$2:$P$3,2,FALSE),""))))</f>
        <v/>
      </c>
      <c r="O77" s="106" t="s">
        <v>141</v>
      </c>
      <c r="P77" s="106" t="s">
        <v>143</v>
      </c>
      <c r="Q77" s="106" t="s">
        <v>141</v>
      </c>
      <c r="R77" s="106" t="s">
        <v>144</v>
      </c>
      <c r="S77" s="106" t="s">
        <v>141</v>
      </c>
      <c r="T77" s="106" t="s">
        <v>144</v>
      </c>
      <c r="U77" s="106" t="s">
        <v>141</v>
      </c>
      <c r="V77" s="106" t="s">
        <v>144</v>
      </c>
      <c r="W77" s="111"/>
    </row>
    <row r="78" spans="1:23" ht="15.5" thickTop="1" thickBot="1" x14ac:dyDescent="0.4">
      <c r="A78" s="106"/>
      <c r="B78" s="106"/>
      <c r="C78" s="106" t="s">
        <v>139</v>
      </c>
      <c r="D78" s="106"/>
      <c r="E78" s="106"/>
      <c r="F78" s="108"/>
      <c r="G78" s="104"/>
      <c r="H78" s="106" t="s">
        <v>140</v>
      </c>
      <c r="I78" s="106"/>
      <c r="J78" s="106" t="s">
        <v>141</v>
      </c>
      <c r="K78" s="106"/>
      <c r="L78" s="106"/>
      <c r="M78" s="107" t="s">
        <v>142</v>
      </c>
      <c r="N78" s="110" t="str">
        <f>IF($L78='HIDE DROP DOWNS'!$E$2,'HIDE DROP DOWNS'!$E$2,IF($L78='HIDE DROP DOWNS'!$E$3,'HIDE DROP DOWNS'!$E$3,IF($L78='HIDE DROP DOWNS'!$E$4,'HIDE DROP DOWNS'!$E$4,_xlfn.IFNA($L78*VLOOKUP($M78,'HIDE DROP DOWNS'!$O$2:$P$3,2,FALSE),""))))</f>
        <v/>
      </c>
      <c r="O78" s="106" t="s">
        <v>141</v>
      </c>
      <c r="P78" s="106" t="s">
        <v>143</v>
      </c>
      <c r="Q78" s="106" t="s">
        <v>141</v>
      </c>
      <c r="R78" s="106" t="s">
        <v>144</v>
      </c>
      <c r="S78" s="106" t="s">
        <v>141</v>
      </c>
      <c r="T78" s="106" t="s">
        <v>144</v>
      </c>
      <c r="U78" s="106" t="s">
        <v>141</v>
      </c>
      <c r="V78" s="106" t="s">
        <v>144</v>
      </c>
      <c r="W78" s="111"/>
    </row>
    <row r="79" spans="1:23" ht="15.5" thickTop="1" thickBot="1" x14ac:dyDescent="0.4">
      <c r="A79" s="106"/>
      <c r="B79" s="106"/>
      <c r="C79" s="106" t="s">
        <v>139</v>
      </c>
      <c r="D79" s="106"/>
      <c r="E79" s="106"/>
      <c r="F79" s="108"/>
      <c r="G79" s="104"/>
      <c r="H79" s="106" t="s">
        <v>140</v>
      </c>
      <c r="I79" s="106"/>
      <c r="J79" s="106" t="s">
        <v>141</v>
      </c>
      <c r="K79" s="106"/>
      <c r="L79" s="106"/>
      <c r="M79" s="107" t="s">
        <v>142</v>
      </c>
      <c r="N79" s="110" t="str">
        <f>IF($L79='HIDE DROP DOWNS'!$E$2,'HIDE DROP DOWNS'!$E$2,IF($L79='HIDE DROP DOWNS'!$E$3,'HIDE DROP DOWNS'!$E$3,IF($L79='HIDE DROP DOWNS'!$E$4,'HIDE DROP DOWNS'!$E$4,_xlfn.IFNA($L79*VLOOKUP($M79,'HIDE DROP DOWNS'!$O$2:$P$3,2,FALSE),""))))</f>
        <v/>
      </c>
      <c r="O79" s="106" t="s">
        <v>141</v>
      </c>
      <c r="P79" s="106" t="s">
        <v>143</v>
      </c>
      <c r="Q79" s="106" t="s">
        <v>141</v>
      </c>
      <c r="R79" s="106" t="s">
        <v>144</v>
      </c>
      <c r="S79" s="106" t="s">
        <v>141</v>
      </c>
      <c r="T79" s="106" t="s">
        <v>144</v>
      </c>
      <c r="U79" s="106" t="s">
        <v>141</v>
      </c>
      <c r="V79" s="106" t="s">
        <v>144</v>
      </c>
      <c r="W79" s="111"/>
    </row>
    <row r="80" spans="1:23" ht="15.5" thickTop="1" thickBot="1" x14ac:dyDescent="0.4">
      <c r="A80" s="106"/>
      <c r="B80" s="106"/>
      <c r="C80" s="106" t="s">
        <v>139</v>
      </c>
      <c r="D80" s="106"/>
      <c r="E80" s="106"/>
      <c r="F80" s="108"/>
      <c r="G80" s="104"/>
      <c r="H80" s="106" t="s">
        <v>140</v>
      </c>
      <c r="I80" s="106"/>
      <c r="J80" s="106" t="s">
        <v>141</v>
      </c>
      <c r="K80" s="106"/>
      <c r="L80" s="106"/>
      <c r="M80" s="107" t="s">
        <v>142</v>
      </c>
      <c r="N80" s="110" t="str">
        <f>IF($L80='HIDE DROP DOWNS'!$E$2,'HIDE DROP DOWNS'!$E$2,IF($L80='HIDE DROP DOWNS'!$E$3,'HIDE DROP DOWNS'!$E$3,IF($L80='HIDE DROP DOWNS'!$E$4,'HIDE DROP DOWNS'!$E$4,_xlfn.IFNA($L80*VLOOKUP($M80,'HIDE DROP DOWNS'!$O$2:$P$3,2,FALSE),""))))</f>
        <v/>
      </c>
      <c r="O80" s="106" t="s">
        <v>141</v>
      </c>
      <c r="P80" s="106" t="s">
        <v>143</v>
      </c>
      <c r="Q80" s="106" t="s">
        <v>141</v>
      </c>
      <c r="R80" s="106" t="s">
        <v>144</v>
      </c>
      <c r="S80" s="106" t="s">
        <v>141</v>
      </c>
      <c r="T80" s="106" t="s">
        <v>144</v>
      </c>
      <c r="U80" s="106" t="s">
        <v>141</v>
      </c>
      <c r="V80" s="106" t="s">
        <v>144</v>
      </c>
      <c r="W80" s="111"/>
    </row>
    <row r="81" spans="1:23" ht="15.5" thickTop="1" thickBot="1" x14ac:dyDescent="0.4">
      <c r="A81" s="106"/>
      <c r="B81" s="106"/>
      <c r="C81" s="106" t="s">
        <v>139</v>
      </c>
      <c r="D81" s="106"/>
      <c r="E81" s="106"/>
      <c r="F81" s="108"/>
      <c r="G81" s="104"/>
      <c r="H81" s="106" t="s">
        <v>140</v>
      </c>
      <c r="I81" s="106"/>
      <c r="J81" s="106" t="s">
        <v>141</v>
      </c>
      <c r="K81" s="106"/>
      <c r="L81" s="106"/>
      <c r="M81" s="107" t="s">
        <v>142</v>
      </c>
      <c r="N81" s="110" t="str">
        <f>IF($L81='HIDE DROP DOWNS'!$E$2,'HIDE DROP DOWNS'!$E$2,IF($L81='HIDE DROP DOWNS'!$E$3,'HIDE DROP DOWNS'!$E$3,IF($L81='HIDE DROP DOWNS'!$E$4,'HIDE DROP DOWNS'!$E$4,_xlfn.IFNA($L81*VLOOKUP($M81,'HIDE DROP DOWNS'!$O$2:$P$3,2,FALSE),""))))</f>
        <v/>
      </c>
      <c r="O81" s="106" t="s">
        <v>141</v>
      </c>
      <c r="P81" s="106" t="s">
        <v>143</v>
      </c>
      <c r="Q81" s="106" t="s">
        <v>141</v>
      </c>
      <c r="R81" s="106" t="s">
        <v>144</v>
      </c>
      <c r="S81" s="106" t="s">
        <v>141</v>
      </c>
      <c r="T81" s="106" t="s">
        <v>144</v>
      </c>
      <c r="U81" s="106" t="s">
        <v>141</v>
      </c>
      <c r="V81" s="106" t="s">
        <v>144</v>
      </c>
      <c r="W81" s="111"/>
    </row>
    <row r="82" spans="1:23" ht="15.5" thickTop="1" thickBot="1" x14ac:dyDescent="0.4">
      <c r="A82" s="106"/>
      <c r="B82" s="106"/>
      <c r="C82" s="106" t="s">
        <v>139</v>
      </c>
      <c r="D82" s="106"/>
      <c r="E82" s="106"/>
      <c r="F82" s="108"/>
      <c r="G82" s="104"/>
      <c r="H82" s="106" t="s">
        <v>140</v>
      </c>
      <c r="I82" s="106"/>
      <c r="J82" s="106" t="s">
        <v>141</v>
      </c>
      <c r="K82" s="106"/>
      <c r="L82" s="106"/>
      <c r="M82" s="107" t="s">
        <v>142</v>
      </c>
      <c r="N82" s="110" t="str">
        <f>IF($L82='HIDE DROP DOWNS'!$E$2,'HIDE DROP DOWNS'!$E$2,IF($L82='HIDE DROP DOWNS'!$E$3,'HIDE DROP DOWNS'!$E$3,IF($L82='HIDE DROP DOWNS'!$E$4,'HIDE DROP DOWNS'!$E$4,_xlfn.IFNA($L82*VLOOKUP($M82,'HIDE DROP DOWNS'!$O$2:$P$3,2,FALSE),""))))</f>
        <v/>
      </c>
      <c r="O82" s="106" t="s">
        <v>141</v>
      </c>
      <c r="P82" s="106" t="s">
        <v>143</v>
      </c>
      <c r="Q82" s="106" t="s">
        <v>141</v>
      </c>
      <c r="R82" s="106" t="s">
        <v>144</v>
      </c>
      <c r="S82" s="106" t="s">
        <v>141</v>
      </c>
      <c r="T82" s="106" t="s">
        <v>144</v>
      </c>
      <c r="U82" s="106" t="s">
        <v>141</v>
      </c>
      <c r="V82" s="106" t="s">
        <v>144</v>
      </c>
      <c r="W82" s="111"/>
    </row>
    <row r="83" spans="1:23" ht="15.5" thickTop="1" thickBot="1" x14ac:dyDescent="0.4">
      <c r="A83" s="106"/>
      <c r="B83" s="106"/>
      <c r="C83" s="106" t="s">
        <v>139</v>
      </c>
      <c r="D83" s="106"/>
      <c r="E83" s="106"/>
      <c r="F83" s="108"/>
      <c r="G83" s="104"/>
      <c r="H83" s="106" t="s">
        <v>140</v>
      </c>
      <c r="I83" s="106"/>
      <c r="J83" s="106" t="s">
        <v>141</v>
      </c>
      <c r="K83" s="106"/>
      <c r="L83" s="106"/>
      <c r="M83" s="107" t="s">
        <v>142</v>
      </c>
      <c r="N83" s="110" t="str">
        <f>IF($L83='HIDE DROP DOWNS'!$E$2,'HIDE DROP DOWNS'!$E$2,IF($L83='HIDE DROP DOWNS'!$E$3,'HIDE DROP DOWNS'!$E$3,IF($L83='HIDE DROP DOWNS'!$E$4,'HIDE DROP DOWNS'!$E$4,_xlfn.IFNA($L83*VLOOKUP($M83,'HIDE DROP DOWNS'!$O$2:$P$3,2,FALSE),""))))</f>
        <v/>
      </c>
      <c r="O83" s="106" t="s">
        <v>141</v>
      </c>
      <c r="P83" s="106" t="s">
        <v>143</v>
      </c>
      <c r="Q83" s="106" t="s">
        <v>141</v>
      </c>
      <c r="R83" s="106" t="s">
        <v>144</v>
      </c>
      <c r="S83" s="106" t="s">
        <v>141</v>
      </c>
      <c r="T83" s="106" t="s">
        <v>144</v>
      </c>
      <c r="U83" s="106" t="s">
        <v>141</v>
      </c>
      <c r="V83" s="106" t="s">
        <v>144</v>
      </c>
      <c r="W83" s="111"/>
    </row>
    <row r="84" spans="1:23" ht="15.5" thickTop="1" thickBot="1" x14ac:dyDescent="0.4">
      <c r="A84" s="106"/>
      <c r="B84" s="106"/>
      <c r="C84" s="106" t="s">
        <v>139</v>
      </c>
      <c r="D84" s="106"/>
      <c r="E84" s="106"/>
      <c r="F84" s="108"/>
      <c r="G84" s="104"/>
      <c r="H84" s="106" t="s">
        <v>140</v>
      </c>
      <c r="I84" s="106"/>
      <c r="J84" s="106" t="s">
        <v>141</v>
      </c>
      <c r="K84" s="106"/>
      <c r="L84" s="106"/>
      <c r="M84" s="107" t="s">
        <v>142</v>
      </c>
      <c r="N84" s="110" t="str">
        <f>IF($L84='HIDE DROP DOWNS'!$E$2,'HIDE DROP DOWNS'!$E$2,IF($L84='HIDE DROP DOWNS'!$E$3,'HIDE DROP DOWNS'!$E$3,IF($L84='HIDE DROP DOWNS'!$E$4,'HIDE DROP DOWNS'!$E$4,_xlfn.IFNA($L84*VLOOKUP($M84,'HIDE DROP DOWNS'!$O$2:$P$3,2,FALSE),""))))</f>
        <v/>
      </c>
      <c r="O84" s="106" t="s">
        <v>141</v>
      </c>
      <c r="P84" s="106" t="s">
        <v>143</v>
      </c>
      <c r="Q84" s="106" t="s">
        <v>141</v>
      </c>
      <c r="R84" s="106" t="s">
        <v>144</v>
      </c>
      <c r="S84" s="106" t="s">
        <v>141</v>
      </c>
      <c r="T84" s="106" t="s">
        <v>144</v>
      </c>
      <c r="U84" s="106" t="s">
        <v>141</v>
      </c>
      <c r="V84" s="106" t="s">
        <v>144</v>
      </c>
      <c r="W84" s="111"/>
    </row>
    <row r="85" spans="1:23" ht="15.5" thickTop="1" thickBot="1" x14ac:dyDescent="0.4">
      <c r="A85" s="106"/>
      <c r="B85" s="106"/>
      <c r="C85" s="106" t="s">
        <v>139</v>
      </c>
      <c r="D85" s="106"/>
      <c r="E85" s="106"/>
      <c r="F85" s="108"/>
      <c r="G85" s="104"/>
      <c r="H85" s="106" t="s">
        <v>140</v>
      </c>
      <c r="I85" s="106"/>
      <c r="J85" s="106" t="s">
        <v>141</v>
      </c>
      <c r="K85" s="106"/>
      <c r="L85" s="106"/>
      <c r="M85" s="107" t="s">
        <v>142</v>
      </c>
      <c r="N85" s="110" t="str">
        <f>IF($L85='HIDE DROP DOWNS'!$E$2,'HIDE DROP DOWNS'!$E$2,IF($L85='HIDE DROP DOWNS'!$E$3,'HIDE DROP DOWNS'!$E$3,IF($L85='HIDE DROP DOWNS'!$E$4,'HIDE DROP DOWNS'!$E$4,_xlfn.IFNA($L85*VLOOKUP($M85,'HIDE DROP DOWNS'!$O$2:$P$3,2,FALSE),""))))</f>
        <v/>
      </c>
      <c r="O85" s="106" t="s">
        <v>141</v>
      </c>
      <c r="P85" s="106" t="s">
        <v>143</v>
      </c>
      <c r="Q85" s="106" t="s">
        <v>141</v>
      </c>
      <c r="R85" s="106" t="s">
        <v>144</v>
      </c>
      <c r="S85" s="106" t="s">
        <v>141</v>
      </c>
      <c r="T85" s="106" t="s">
        <v>144</v>
      </c>
      <c r="U85" s="106" t="s">
        <v>141</v>
      </c>
      <c r="V85" s="106" t="s">
        <v>144</v>
      </c>
      <c r="W85" s="111"/>
    </row>
    <row r="86" spans="1:23" ht="15.5" thickTop="1" thickBot="1" x14ac:dyDescent="0.4">
      <c r="A86" s="106"/>
      <c r="B86" s="106"/>
      <c r="C86" s="106" t="s">
        <v>139</v>
      </c>
      <c r="D86" s="106"/>
      <c r="E86" s="106"/>
      <c r="F86" s="108"/>
      <c r="G86" s="104"/>
      <c r="H86" s="106" t="s">
        <v>140</v>
      </c>
      <c r="I86" s="106"/>
      <c r="J86" s="106" t="s">
        <v>141</v>
      </c>
      <c r="K86" s="106"/>
      <c r="L86" s="106"/>
      <c r="M86" s="107" t="s">
        <v>142</v>
      </c>
      <c r="N86" s="110" t="str">
        <f>IF($L86='HIDE DROP DOWNS'!$E$2,'HIDE DROP DOWNS'!$E$2,IF($L86='HIDE DROP DOWNS'!$E$3,'HIDE DROP DOWNS'!$E$3,IF($L86='HIDE DROP DOWNS'!$E$4,'HIDE DROP DOWNS'!$E$4,_xlfn.IFNA($L86*VLOOKUP($M86,'HIDE DROP DOWNS'!$O$2:$P$3,2,FALSE),""))))</f>
        <v/>
      </c>
      <c r="O86" s="106" t="s">
        <v>141</v>
      </c>
      <c r="P86" s="106" t="s">
        <v>143</v>
      </c>
      <c r="Q86" s="106" t="s">
        <v>141</v>
      </c>
      <c r="R86" s="106" t="s">
        <v>144</v>
      </c>
      <c r="S86" s="106" t="s">
        <v>141</v>
      </c>
      <c r="T86" s="106" t="s">
        <v>144</v>
      </c>
      <c r="U86" s="106" t="s">
        <v>141</v>
      </c>
      <c r="V86" s="106" t="s">
        <v>144</v>
      </c>
      <c r="W86" s="111"/>
    </row>
    <row r="87" spans="1:23" ht="15.5" thickTop="1" thickBot="1" x14ac:dyDescent="0.4">
      <c r="A87" s="106"/>
      <c r="B87" s="106"/>
      <c r="C87" s="106" t="s">
        <v>139</v>
      </c>
      <c r="D87" s="106"/>
      <c r="E87" s="106"/>
      <c r="F87" s="108"/>
      <c r="G87" s="104"/>
      <c r="H87" s="106" t="s">
        <v>140</v>
      </c>
      <c r="I87" s="106"/>
      <c r="J87" s="106" t="s">
        <v>141</v>
      </c>
      <c r="K87" s="106"/>
      <c r="L87" s="106"/>
      <c r="M87" s="107" t="s">
        <v>142</v>
      </c>
      <c r="N87" s="110" t="str">
        <f>IF($L87='HIDE DROP DOWNS'!$E$2,'HIDE DROP DOWNS'!$E$2,IF($L87='HIDE DROP DOWNS'!$E$3,'HIDE DROP DOWNS'!$E$3,IF($L87='HIDE DROP DOWNS'!$E$4,'HIDE DROP DOWNS'!$E$4,_xlfn.IFNA($L87*VLOOKUP($M87,'HIDE DROP DOWNS'!$O$2:$P$3,2,FALSE),""))))</f>
        <v/>
      </c>
      <c r="O87" s="106" t="s">
        <v>141</v>
      </c>
      <c r="P87" s="106" t="s">
        <v>143</v>
      </c>
      <c r="Q87" s="106" t="s">
        <v>141</v>
      </c>
      <c r="R87" s="106" t="s">
        <v>144</v>
      </c>
      <c r="S87" s="106" t="s">
        <v>141</v>
      </c>
      <c r="T87" s="106" t="s">
        <v>144</v>
      </c>
      <c r="U87" s="106" t="s">
        <v>141</v>
      </c>
      <c r="V87" s="106" t="s">
        <v>144</v>
      </c>
      <c r="W87" s="111"/>
    </row>
    <row r="88" spans="1:23" ht="15.5" thickTop="1" thickBot="1" x14ac:dyDescent="0.4">
      <c r="A88" s="106"/>
      <c r="B88" s="106"/>
      <c r="C88" s="106" t="s">
        <v>139</v>
      </c>
      <c r="D88" s="106"/>
      <c r="E88" s="106"/>
      <c r="F88" s="108"/>
      <c r="G88" s="104"/>
      <c r="H88" s="106" t="s">
        <v>140</v>
      </c>
      <c r="I88" s="106"/>
      <c r="J88" s="106" t="s">
        <v>141</v>
      </c>
      <c r="K88" s="106"/>
      <c r="L88" s="106"/>
      <c r="M88" s="107" t="s">
        <v>142</v>
      </c>
      <c r="N88" s="110" t="str">
        <f>IF($L88='HIDE DROP DOWNS'!$E$2,'HIDE DROP DOWNS'!$E$2,IF($L88='HIDE DROP DOWNS'!$E$3,'HIDE DROP DOWNS'!$E$3,IF($L88='HIDE DROP DOWNS'!$E$4,'HIDE DROP DOWNS'!$E$4,_xlfn.IFNA($L88*VLOOKUP($M88,'HIDE DROP DOWNS'!$O$2:$P$3,2,FALSE),""))))</f>
        <v/>
      </c>
      <c r="O88" s="106" t="s">
        <v>141</v>
      </c>
      <c r="P88" s="106" t="s">
        <v>143</v>
      </c>
      <c r="Q88" s="106" t="s">
        <v>141</v>
      </c>
      <c r="R88" s="106" t="s">
        <v>144</v>
      </c>
      <c r="S88" s="106" t="s">
        <v>141</v>
      </c>
      <c r="T88" s="106" t="s">
        <v>144</v>
      </c>
      <c r="U88" s="106" t="s">
        <v>141</v>
      </c>
      <c r="V88" s="106" t="s">
        <v>144</v>
      </c>
      <c r="W88" s="111"/>
    </row>
    <row r="89" spans="1:23" ht="15.5" thickTop="1" thickBot="1" x14ac:dyDescent="0.4">
      <c r="A89" s="106"/>
      <c r="B89" s="106"/>
      <c r="C89" s="106" t="s">
        <v>139</v>
      </c>
      <c r="D89" s="106"/>
      <c r="E89" s="106"/>
      <c r="F89" s="108"/>
      <c r="G89" s="104"/>
      <c r="H89" s="106" t="s">
        <v>140</v>
      </c>
      <c r="I89" s="106"/>
      <c r="J89" s="106" t="s">
        <v>141</v>
      </c>
      <c r="K89" s="106"/>
      <c r="L89" s="106"/>
      <c r="M89" s="107" t="s">
        <v>142</v>
      </c>
      <c r="N89" s="110" t="str">
        <f>IF($L89='HIDE DROP DOWNS'!$E$2,'HIDE DROP DOWNS'!$E$2,IF($L89='HIDE DROP DOWNS'!$E$3,'HIDE DROP DOWNS'!$E$3,IF($L89='HIDE DROP DOWNS'!$E$4,'HIDE DROP DOWNS'!$E$4,_xlfn.IFNA($L89*VLOOKUP($M89,'HIDE DROP DOWNS'!$O$2:$P$3,2,FALSE),""))))</f>
        <v/>
      </c>
      <c r="O89" s="106" t="s">
        <v>141</v>
      </c>
      <c r="P89" s="106" t="s">
        <v>143</v>
      </c>
      <c r="Q89" s="106" t="s">
        <v>141</v>
      </c>
      <c r="R89" s="106" t="s">
        <v>144</v>
      </c>
      <c r="S89" s="106" t="s">
        <v>141</v>
      </c>
      <c r="T89" s="106" t="s">
        <v>144</v>
      </c>
      <c r="U89" s="106" t="s">
        <v>141</v>
      </c>
      <c r="V89" s="106" t="s">
        <v>144</v>
      </c>
      <c r="W89" s="111"/>
    </row>
    <row r="90" spans="1:23" ht="15.5" thickTop="1" thickBot="1" x14ac:dyDescent="0.4">
      <c r="A90" s="106"/>
      <c r="B90" s="106"/>
      <c r="C90" s="106" t="s">
        <v>139</v>
      </c>
      <c r="D90" s="106"/>
      <c r="E90" s="106"/>
      <c r="F90" s="108"/>
      <c r="G90" s="104"/>
      <c r="H90" s="106" t="s">
        <v>140</v>
      </c>
      <c r="I90" s="106"/>
      <c r="J90" s="106" t="s">
        <v>141</v>
      </c>
      <c r="K90" s="106"/>
      <c r="L90" s="106"/>
      <c r="M90" s="107" t="s">
        <v>142</v>
      </c>
      <c r="N90" s="110" t="str">
        <f>IF($L90='HIDE DROP DOWNS'!$E$2,'HIDE DROP DOWNS'!$E$2,IF($L90='HIDE DROP DOWNS'!$E$3,'HIDE DROP DOWNS'!$E$3,IF($L90='HIDE DROP DOWNS'!$E$4,'HIDE DROP DOWNS'!$E$4,_xlfn.IFNA($L90*VLOOKUP($M90,'HIDE DROP DOWNS'!$O$2:$P$3,2,FALSE),""))))</f>
        <v/>
      </c>
      <c r="O90" s="106" t="s">
        <v>141</v>
      </c>
      <c r="P90" s="106" t="s">
        <v>143</v>
      </c>
      <c r="Q90" s="106" t="s">
        <v>141</v>
      </c>
      <c r="R90" s="106" t="s">
        <v>144</v>
      </c>
      <c r="S90" s="106" t="s">
        <v>141</v>
      </c>
      <c r="T90" s="106" t="s">
        <v>144</v>
      </c>
      <c r="U90" s="106" t="s">
        <v>141</v>
      </c>
      <c r="V90" s="106" t="s">
        <v>144</v>
      </c>
      <c r="W90" s="111"/>
    </row>
    <row r="91" spans="1:23" ht="15.5" thickTop="1" thickBot="1" x14ac:dyDescent="0.4">
      <c r="A91" s="106"/>
      <c r="B91" s="106"/>
      <c r="C91" s="106" t="s">
        <v>139</v>
      </c>
      <c r="D91" s="106"/>
      <c r="E91" s="106"/>
      <c r="F91" s="108"/>
      <c r="G91" s="104"/>
      <c r="H91" s="106" t="s">
        <v>140</v>
      </c>
      <c r="I91" s="106"/>
      <c r="J91" s="106" t="s">
        <v>141</v>
      </c>
      <c r="K91" s="106"/>
      <c r="L91" s="106"/>
      <c r="M91" s="107" t="s">
        <v>142</v>
      </c>
      <c r="N91" s="110" t="str">
        <f>IF($L91='HIDE DROP DOWNS'!$E$2,'HIDE DROP DOWNS'!$E$2,IF($L91='HIDE DROP DOWNS'!$E$3,'HIDE DROP DOWNS'!$E$3,IF($L91='HIDE DROP DOWNS'!$E$4,'HIDE DROP DOWNS'!$E$4,_xlfn.IFNA($L91*VLOOKUP($M91,'HIDE DROP DOWNS'!$O$2:$P$3,2,FALSE),""))))</f>
        <v/>
      </c>
      <c r="O91" s="106" t="s">
        <v>141</v>
      </c>
      <c r="P91" s="106" t="s">
        <v>143</v>
      </c>
      <c r="Q91" s="106" t="s">
        <v>141</v>
      </c>
      <c r="R91" s="106" t="s">
        <v>144</v>
      </c>
      <c r="S91" s="106" t="s">
        <v>141</v>
      </c>
      <c r="T91" s="106" t="s">
        <v>144</v>
      </c>
      <c r="U91" s="106" t="s">
        <v>141</v>
      </c>
      <c r="V91" s="106" t="s">
        <v>144</v>
      </c>
      <c r="W91" s="111"/>
    </row>
    <row r="92" spans="1:23" ht="15.5" thickTop="1" thickBot="1" x14ac:dyDescent="0.4">
      <c r="A92" s="106"/>
      <c r="B92" s="106"/>
      <c r="C92" s="106" t="s">
        <v>139</v>
      </c>
      <c r="D92" s="106"/>
      <c r="E92" s="106"/>
      <c r="F92" s="108"/>
      <c r="G92" s="104"/>
      <c r="H92" s="106" t="s">
        <v>140</v>
      </c>
      <c r="I92" s="106"/>
      <c r="J92" s="106" t="s">
        <v>141</v>
      </c>
      <c r="K92" s="106"/>
      <c r="L92" s="106"/>
      <c r="M92" s="107" t="s">
        <v>142</v>
      </c>
      <c r="N92" s="110" t="str">
        <f>IF($L92='HIDE DROP DOWNS'!$E$2,'HIDE DROP DOWNS'!$E$2,IF($L92='HIDE DROP DOWNS'!$E$3,'HIDE DROP DOWNS'!$E$3,IF($L92='HIDE DROP DOWNS'!$E$4,'HIDE DROP DOWNS'!$E$4,_xlfn.IFNA($L92*VLOOKUP($M92,'HIDE DROP DOWNS'!$O$2:$P$3,2,FALSE),""))))</f>
        <v/>
      </c>
      <c r="O92" s="106" t="s">
        <v>141</v>
      </c>
      <c r="P92" s="106" t="s">
        <v>143</v>
      </c>
      <c r="Q92" s="106" t="s">
        <v>141</v>
      </c>
      <c r="R92" s="106" t="s">
        <v>144</v>
      </c>
      <c r="S92" s="106" t="s">
        <v>141</v>
      </c>
      <c r="T92" s="106" t="s">
        <v>144</v>
      </c>
      <c r="U92" s="106" t="s">
        <v>141</v>
      </c>
      <c r="V92" s="106" t="s">
        <v>144</v>
      </c>
      <c r="W92" s="111"/>
    </row>
    <row r="93" spans="1:23" ht="15.5" thickTop="1" thickBot="1" x14ac:dyDescent="0.4">
      <c r="A93" s="106"/>
      <c r="B93" s="106"/>
      <c r="C93" s="106" t="s">
        <v>139</v>
      </c>
      <c r="D93" s="106"/>
      <c r="E93" s="106"/>
      <c r="F93" s="108"/>
      <c r="G93" s="104"/>
      <c r="H93" s="106" t="s">
        <v>140</v>
      </c>
      <c r="I93" s="106"/>
      <c r="J93" s="106" t="s">
        <v>141</v>
      </c>
      <c r="K93" s="106"/>
      <c r="L93" s="106"/>
      <c r="M93" s="107" t="s">
        <v>142</v>
      </c>
      <c r="N93" s="110" t="str">
        <f>IF($L93='HIDE DROP DOWNS'!$E$2,'HIDE DROP DOWNS'!$E$2,IF($L93='HIDE DROP DOWNS'!$E$3,'HIDE DROP DOWNS'!$E$3,IF($L93='HIDE DROP DOWNS'!$E$4,'HIDE DROP DOWNS'!$E$4,_xlfn.IFNA($L93*VLOOKUP($M93,'HIDE DROP DOWNS'!$O$2:$P$3,2,FALSE),""))))</f>
        <v/>
      </c>
      <c r="O93" s="106" t="s">
        <v>141</v>
      </c>
      <c r="P93" s="106" t="s">
        <v>143</v>
      </c>
      <c r="Q93" s="106" t="s">
        <v>141</v>
      </c>
      <c r="R93" s="106" t="s">
        <v>144</v>
      </c>
      <c r="S93" s="106" t="s">
        <v>141</v>
      </c>
      <c r="T93" s="106" t="s">
        <v>144</v>
      </c>
      <c r="U93" s="106" t="s">
        <v>141</v>
      </c>
      <c r="V93" s="106" t="s">
        <v>144</v>
      </c>
      <c r="W93" s="111"/>
    </row>
    <row r="94" spans="1:23" ht="15.5" thickTop="1" thickBot="1" x14ac:dyDescent="0.4">
      <c r="A94" s="106"/>
      <c r="B94" s="106"/>
      <c r="C94" s="106" t="s">
        <v>139</v>
      </c>
      <c r="D94" s="106"/>
      <c r="E94" s="106"/>
      <c r="F94" s="108"/>
      <c r="G94" s="104"/>
      <c r="H94" s="106" t="s">
        <v>140</v>
      </c>
      <c r="I94" s="106"/>
      <c r="J94" s="106" t="s">
        <v>141</v>
      </c>
      <c r="K94" s="106"/>
      <c r="L94" s="106"/>
      <c r="M94" s="107" t="s">
        <v>142</v>
      </c>
      <c r="N94" s="110" t="str">
        <f>IF($L94='HIDE DROP DOWNS'!$E$2,'HIDE DROP DOWNS'!$E$2,IF($L94='HIDE DROP DOWNS'!$E$3,'HIDE DROP DOWNS'!$E$3,IF($L94='HIDE DROP DOWNS'!$E$4,'HIDE DROP DOWNS'!$E$4,_xlfn.IFNA($L94*VLOOKUP($M94,'HIDE DROP DOWNS'!$O$2:$P$3,2,FALSE),""))))</f>
        <v/>
      </c>
      <c r="O94" s="106" t="s">
        <v>141</v>
      </c>
      <c r="P94" s="106" t="s">
        <v>143</v>
      </c>
      <c r="Q94" s="106" t="s">
        <v>141</v>
      </c>
      <c r="R94" s="106" t="s">
        <v>144</v>
      </c>
      <c r="S94" s="106" t="s">
        <v>141</v>
      </c>
      <c r="T94" s="106" t="s">
        <v>144</v>
      </c>
      <c r="U94" s="106" t="s">
        <v>141</v>
      </c>
      <c r="V94" s="106" t="s">
        <v>144</v>
      </c>
      <c r="W94" s="111"/>
    </row>
    <row r="95" spans="1:23" ht="15.5" thickTop="1" thickBot="1" x14ac:dyDescent="0.4">
      <c r="A95" s="106"/>
      <c r="B95" s="106"/>
      <c r="C95" s="106" t="s">
        <v>139</v>
      </c>
      <c r="D95" s="106"/>
      <c r="E95" s="106"/>
      <c r="F95" s="108"/>
      <c r="G95" s="104"/>
      <c r="H95" s="106" t="s">
        <v>140</v>
      </c>
      <c r="I95" s="106"/>
      <c r="J95" s="106" t="s">
        <v>141</v>
      </c>
      <c r="K95" s="106"/>
      <c r="L95" s="106"/>
      <c r="M95" s="107" t="s">
        <v>142</v>
      </c>
      <c r="N95" s="110" t="str">
        <f>IF($L95='HIDE DROP DOWNS'!$E$2,'HIDE DROP DOWNS'!$E$2,IF($L95='HIDE DROP DOWNS'!$E$3,'HIDE DROP DOWNS'!$E$3,IF($L95='HIDE DROP DOWNS'!$E$4,'HIDE DROP DOWNS'!$E$4,_xlfn.IFNA($L95*VLOOKUP($M95,'HIDE DROP DOWNS'!$O$2:$P$3,2,FALSE),""))))</f>
        <v/>
      </c>
      <c r="O95" s="106" t="s">
        <v>141</v>
      </c>
      <c r="P95" s="106" t="s">
        <v>143</v>
      </c>
      <c r="Q95" s="106" t="s">
        <v>141</v>
      </c>
      <c r="R95" s="106" t="s">
        <v>144</v>
      </c>
      <c r="S95" s="106" t="s">
        <v>141</v>
      </c>
      <c r="T95" s="106" t="s">
        <v>144</v>
      </c>
      <c r="U95" s="106" t="s">
        <v>141</v>
      </c>
      <c r="V95" s="106" t="s">
        <v>144</v>
      </c>
      <c r="W95" s="111"/>
    </row>
    <row r="96" spans="1:23" ht="15.5" thickTop="1" thickBot="1" x14ac:dyDescent="0.4">
      <c r="A96" s="106"/>
      <c r="B96" s="106"/>
      <c r="C96" s="106" t="s">
        <v>139</v>
      </c>
      <c r="D96" s="106"/>
      <c r="E96" s="106"/>
      <c r="F96" s="108"/>
      <c r="G96" s="104"/>
      <c r="H96" s="106" t="s">
        <v>140</v>
      </c>
      <c r="I96" s="106"/>
      <c r="J96" s="106" t="s">
        <v>141</v>
      </c>
      <c r="K96" s="106"/>
      <c r="L96" s="106"/>
      <c r="M96" s="107" t="s">
        <v>142</v>
      </c>
      <c r="N96" s="110" t="str">
        <f>IF($L96='HIDE DROP DOWNS'!$E$2,'HIDE DROP DOWNS'!$E$2,IF($L96='HIDE DROP DOWNS'!$E$3,'HIDE DROP DOWNS'!$E$3,IF($L96='HIDE DROP DOWNS'!$E$4,'HIDE DROP DOWNS'!$E$4,_xlfn.IFNA($L96*VLOOKUP($M96,'HIDE DROP DOWNS'!$O$2:$P$3,2,FALSE),""))))</f>
        <v/>
      </c>
      <c r="O96" s="106" t="s">
        <v>141</v>
      </c>
      <c r="P96" s="106" t="s">
        <v>143</v>
      </c>
      <c r="Q96" s="106" t="s">
        <v>141</v>
      </c>
      <c r="R96" s="106" t="s">
        <v>144</v>
      </c>
      <c r="S96" s="106" t="s">
        <v>141</v>
      </c>
      <c r="T96" s="106" t="s">
        <v>144</v>
      </c>
      <c r="U96" s="106" t="s">
        <v>141</v>
      </c>
      <c r="V96" s="106" t="s">
        <v>144</v>
      </c>
      <c r="W96" s="111"/>
    </row>
    <row r="97" spans="1:23" ht="15.5" thickTop="1" thickBot="1" x14ac:dyDescent="0.4">
      <c r="A97" s="106"/>
      <c r="B97" s="106"/>
      <c r="C97" s="106" t="s">
        <v>139</v>
      </c>
      <c r="D97" s="106"/>
      <c r="E97" s="106"/>
      <c r="F97" s="108"/>
      <c r="G97" s="104"/>
      <c r="H97" s="106" t="s">
        <v>140</v>
      </c>
      <c r="I97" s="106"/>
      <c r="J97" s="106" t="s">
        <v>141</v>
      </c>
      <c r="K97" s="106"/>
      <c r="L97" s="106"/>
      <c r="M97" s="107" t="s">
        <v>142</v>
      </c>
      <c r="N97" s="110" t="str">
        <f>IF($L97='HIDE DROP DOWNS'!$E$2,'HIDE DROP DOWNS'!$E$2,IF($L97='HIDE DROP DOWNS'!$E$3,'HIDE DROP DOWNS'!$E$3,IF($L97='HIDE DROP DOWNS'!$E$4,'HIDE DROP DOWNS'!$E$4,_xlfn.IFNA($L97*VLOOKUP($M97,'HIDE DROP DOWNS'!$O$2:$P$3,2,FALSE),""))))</f>
        <v/>
      </c>
      <c r="O97" s="106" t="s">
        <v>141</v>
      </c>
      <c r="P97" s="106" t="s">
        <v>143</v>
      </c>
      <c r="Q97" s="106" t="s">
        <v>141</v>
      </c>
      <c r="R97" s="106" t="s">
        <v>144</v>
      </c>
      <c r="S97" s="106" t="s">
        <v>141</v>
      </c>
      <c r="T97" s="106" t="s">
        <v>144</v>
      </c>
      <c r="U97" s="106" t="s">
        <v>141</v>
      </c>
      <c r="V97" s="106" t="s">
        <v>144</v>
      </c>
      <c r="W97" s="111"/>
    </row>
    <row r="98" spans="1:23" ht="15.5" thickTop="1" thickBot="1" x14ac:dyDescent="0.4">
      <c r="A98" s="106"/>
      <c r="B98" s="106"/>
      <c r="C98" s="106" t="s">
        <v>139</v>
      </c>
      <c r="D98" s="106"/>
      <c r="E98" s="106"/>
      <c r="F98" s="108"/>
      <c r="G98" s="104"/>
      <c r="H98" s="106" t="s">
        <v>140</v>
      </c>
      <c r="I98" s="106"/>
      <c r="J98" s="106" t="s">
        <v>141</v>
      </c>
      <c r="K98" s="106"/>
      <c r="L98" s="106"/>
      <c r="M98" s="107" t="s">
        <v>142</v>
      </c>
      <c r="N98" s="110" t="str">
        <f>IF($L98='HIDE DROP DOWNS'!$E$2,'HIDE DROP DOWNS'!$E$2,IF($L98='HIDE DROP DOWNS'!$E$3,'HIDE DROP DOWNS'!$E$3,IF($L98='HIDE DROP DOWNS'!$E$4,'HIDE DROP DOWNS'!$E$4,_xlfn.IFNA($L98*VLOOKUP($M98,'HIDE DROP DOWNS'!$O$2:$P$3,2,FALSE),""))))</f>
        <v/>
      </c>
      <c r="O98" s="106" t="s">
        <v>141</v>
      </c>
      <c r="P98" s="106" t="s">
        <v>143</v>
      </c>
      <c r="Q98" s="106" t="s">
        <v>141</v>
      </c>
      <c r="R98" s="106" t="s">
        <v>144</v>
      </c>
      <c r="S98" s="106" t="s">
        <v>141</v>
      </c>
      <c r="T98" s="106" t="s">
        <v>144</v>
      </c>
      <c r="U98" s="106" t="s">
        <v>141</v>
      </c>
      <c r="V98" s="106" t="s">
        <v>144</v>
      </c>
      <c r="W98" s="111"/>
    </row>
    <row r="99" spans="1:23" ht="15.5" thickTop="1" thickBot="1" x14ac:dyDescent="0.4">
      <c r="A99" s="106"/>
      <c r="B99" s="106"/>
      <c r="C99" s="106" t="s">
        <v>139</v>
      </c>
      <c r="D99" s="106"/>
      <c r="E99" s="106"/>
      <c r="F99" s="108"/>
      <c r="G99" s="104"/>
      <c r="H99" s="106" t="s">
        <v>140</v>
      </c>
      <c r="I99" s="106"/>
      <c r="J99" s="106" t="s">
        <v>141</v>
      </c>
      <c r="K99" s="106"/>
      <c r="L99" s="106"/>
      <c r="M99" s="107" t="s">
        <v>142</v>
      </c>
      <c r="N99" s="110" t="str">
        <f>IF($L99='HIDE DROP DOWNS'!$E$2,'HIDE DROP DOWNS'!$E$2,IF($L99='HIDE DROP DOWNS'!$E$3,'HIDE DROP DOWNS'!$E$3,IF($L99='HIDE DROP DOWNS'!$E$4,'HIDE DROP DOWNS'!$E$4,_xlfn.IFNA($L99*VLOOKUP($M99,'HIDE DROP DOWNS'!$O$2:$P$3,2,FALSE),""))))</f>
        <v/>
      </c>
      <c r="O99" s="106" t="s">
        <v>141</v>
      </c>
      <c r="P99" s="106" t="s">
        <v>143</v>
      </c>
      <c r="Q99" s="106" t="s">
        <v>141</v>
      </c>
      <c r="R99" s="106" t="s">
        <v>144</v>
      </c>
      <c r="S99" s="106" t="s">
        <v>141</v>
      </c>
      <c r="T99" s="106" t="s">
        <v>144</v>
      </c>
      <c r="U99" s="106" t="s">
        <v>141</v>
      </c>
      <c r="V99" s="106" t="s">
        <v>144</v>
      </c>
      <c r="W99" s="111"/>
    </row>
    <row r="100" spans="1:23" ht="15.5" thickTop="1" thickBot="1" x14ac:dyDescent="0.4">
      <c r="A100" s="106"/>
      <c r="B100" s="106"/>
      <c r="C100" s="106" t="s">
        <v>139</v>
      </c>
      <c r="D100" s="106"/>
      <c r="E100" s="106"/>
      <c r="F100" s="108"/>
      <c r="G100" s="104"/>
      <c r="H100" s="106" t="s">
        <v>140</v>
      </c>
      <c r="I100" s="106"/>
      <c r="J100" s="106" t="s">
        <v>141</v>
      </c>
      <c r="K100" s="106"/>
      <c r="L100" s="106"/>
      <c r="M100" s="107" t="s">
        <v>142</v>
      </c>
      <c r="N100" s="110" t="str">
        <f>IF($L100='HIDE DROP DOWNS'!$E$2,'HIDE DROP DOWNS'!$E$2,IF($L100='HIDE DROP DOWNS'!$E$3,'HIDE DROP DOWNS'!$E$3,IF($L100='HIDE DROP DOWNS'!$E$4,'HIDE DROP DOWNS'!$E$4,_xlfn.IFNA($L100*VLOOKUP($M100,'HIDE DROP DOWNS'!$O$2:$P$3,2,FALSE),""))))</f>
        <v/>
      </c>
      <c r="O100" s="106" t="s">
        <v>141</v>
      </c>
      <c r="P100" s="106" t="s">
        <v>143</v>
      </c>
      <c r="Q100" s="106" t="s">
        <v>141</v>
      </c>
      <c r="R100" s="106" t="s">
        <v>144</v>
      </c>
      <c r="S100" s="106" t="s">
        <v>141</v>
      </c>
      <c r="T100" s="106" t="s">
        <v>144</v>
      </c>
      <c r="U100" s="106" t="s">
        <v>141</v>
      </c>
      <c r="V100" s="106" t="s">
        <v>144</v>
      </c>
      <c r="W100" s="111"/>
    </row>
    <row r="101" spans="1:23" ht="15.5" thickTop="1" thickBot="1" x14ac:dyDescent="0.4">
      <c r="A101" s="106"/>
      <c r="B101" s="106"/>
      <c r="C101" s="106" t="s">
        <v>139</v>
      </c>
      <c r="D101" s="106"/>
      <c r="E101" s="106"/>
      <c r="F101" s="108"/>
      <c r="G101" s="104"/>
      <c r="H101" s="106" t="s">
        <v>140</v>
      </c>
      <c r="I101" s="106"/>
      <c r="J101" s="106" t="s">
        <v>141</v>
      </c>
      <c r="K101" s="106"/>
      <c r="L101" s="106"/>
      <c r="M101" s="107" t="s">
        <v>142</v>
      </c>
      <c r="N101" s="110" t="str">
        <f>IF($L101='HIDE DROP DOWNS'!$E$2,'HIDE DROP DOWNS'!$E$2,IF($L101='HIDE DROP DOWNS'!$E$3,'HIDE DROP DOWNS'!$E$3,IF($L101='HIDE DROP DOWNS'!$E$4,'HIDE DROP DOWNS'!$E$4,_xlfn.IFNA($L101*VLOOKUP($M101,'HIDE DROP DOWNS'!$O$2:$P$3,2,FALSE),""))))</f>
        <v/>
      </c>
      <c r="O101" s="106" t="s">
        <v>141</v>
      </c>
      <c r="P101" s="106" t="s">
        <v>143</v>
      </c>
      <c r="Q101" s="106" t="s">
        <v>141</v>
      </c>
      <c r="R101" s="106" t="s">
        <v>144</v>
      </c>
      <c r="S101" s="106" t="s">
        <v>141</v>
      </c>
      <c r="T101" s="106" t="s">
        <v>144</v>
      </c>
      <c r="U101" s="106" t="s">
        <v>141</v>
      </c>
      <c r="V101" s="106" t="s">
        <v>144</v>
      </c>
      <c r="W101" s="111"/>
    </row>
    <row r="102" spans="1:23" ht="15.5" thickTop="1" thickBot="1" x14ac:dyDescent="0.4">
      <c r="A102" s="106"/>
      <c r="B102" s="106"/>
      <c r="C102" s="106" t="s">
        <v>139</v>
      </c>
      <c r="D102" s="106"/>
      <c r="E102" s="106"/>
      <c r="F102" s="108"/>
      <c r="G102" s="104"/>
      <c r="H102" s="106" t="s">
        <v>140</v>
      </c>
      <c r="I102" s="106"/>
      <c r="J102" s="106" t="s">
        <v>141</v>
      </c>
      <c r="K102" s="106"/>
      <c r="L102" s="106"/>
      <c r="M102" s="107" t="s">
        <v>142</v>
      </c>
      <c r="N102" s="110" t="str">
        <f>IF($L102='HIDE DROP DOWNS'!$E$2,'HIDE DROP DOWNS'!$E$2,IF($L102='HIDE DROP DOWNS'!$E$3,'HIDE DROP DOWNS'!$E$3,IF($L102='HIDE DROP DOWNS'!$E$4,'HIDE DROP DOWNS'!$E$4,_xlfn.IFNA($L102*VLOOKUP($M102,'HIDE DROP DOWNS'!$O$2:$P$3,2,FALSE),""))))</f>
        <v/>
      </c>
      <c r="O102" s="106" t="s">
        <v>141</v>
      </c>
      <c r="P102" s="106" t="s">
        <v>143</v>
      </c>
      <c r="Q102" s="106" t="s">
        <v>141</v>
      </c>
      <c r="R102" s="106" t="s">
        <v>144</v>
      </c>
      <c r="S102" s="106" t="s">
        <v>141</v>
      </c>
      <c r="T102" s="106" t="s">
        <v>144</v>
      </c>
      <c r="U102" s="106" t="s">
        <v>141</v>
      </c>
      <c r="V102" s="106" t="s">
        <v>144</v>
      </c>
      <c r="W102" s="111"/>
    </row>
    <row r="103" spans="1:23" ht="15.5" thickTop="1" thickBot="1" x14ac:dyDescent="0.4">
      <c r="A103" s="106"/>
      <c r="B103" s="106"/>
      <c r="C103" s="106" t="s">
        <v>139</v>
      </c>
      <c r="D103" s="106"/>
      <c r="E103" s="106"/>
      <c r="F103" s="108"/>
      <c r="G103" s="104"/>
      <c r="H103" s="106" t="s">
        <v>140</v>
      </c>
      <c r="I103" s="106"/>
      <c r="J103" s="106" t="s">
        <v>141</v>
      </c>
      <c r="K103" s="106"/>
      <c r="L103" s="106"/>
      <c r="M103" s="107" t="s">
        <v>142</v>
      </c>
      <c r="N103" s="110" t="str">
        <f>IF($L103='HIDE DROP DOWNS'!$E$2,'HIDE DROP DOWNS'!$E$2,IF($L103='HIDE DROP DOWNS'!$E$3,'HIDE DROP DOWNS'!$E$3,IF($L103='HIDE DROP DOWNS'!$E$4,'HIDE DROP DOWNS'!$E$4,_xlfn.IFNA($L103*VLOOKUP($M103,'HIDE DROP DOWNS'!$O$2:$P$3,2,FALSE),""))))</f>
        <v/>
      </c>
      <c r="O103" s="106" t="s">
        <v>141</v>
      </c>
      <c r="P103" s="106" t="s">
        <v>143</v>
      </c>
      <c r="Q103" s="106" t="s">
        <v>141</v>
      </c>
      <c r="R103" s="106" t="s">
        <v>144</v>
      </c>
      <c r="S103" s="106" t="s">
        <v>141</v>
      </c>
      <c r="T103" s="106" t="s">
        <v>144</v>
      </c>
      <c r="U103" s="106" t="s">
        <v>141</v>
      </c>
      <c r="V103" s="106" t="s">
        <v>144</v>
      </c>
      <c r="W103" s="111"/>
    </row>
    <row r="104" spans="1:23" ht="15.5" thickTop="1" thickBot="1" x14ac:dyDescent="0.4">
      <c r="A104" s="106"/>
      <c r="B104" s="106"/>
      <c r="C104" s="106" t="s">
        <v>139</v>
      </c>
      <c r="D104" s="106"/>
      <c r="E104" s="106"/>
      <c r="F104" s="108"/>
      <c r="G104" s="104"/>
      <c r="H104" s="106" t="s">
        <v>140</v>
      </c>
      <c r="I104" s="106"/>
      <c r="J104" s="106" t="s">
        <v>141</v>
      </c>
      <c r="K104" s="106"/>
      <c r="L104" s="106"/>
      <c r="M104" s="107" t="s">
        <v>142</v>
      </c>
      <c r="N104" s="110" t="str">
        <f>IF($L104='HIDE DROP DOWNS'!$E$2,'HIDE DROP DOWNS'!$E$2,IF($L104='HIDE DROP DOWNS'!$E$3,'HIDE DROP DOWNS'!$E$3,IF($L104='HIDE DROP DOWNS'!$E$4,'HIDE DROP DOWNS'!$E$4,_xlfn.IFNA($L104*VLOOKUP($M104,'HIDE DROP DOWNS'!$O$2:$P$3,2,FALSE),""))))</f>
        <v/>
      </c>
      <c r="O104" s="106" t="s">
        <v>141</v>
      </c>
      <c r="P104" s="106" t="s">
        <v>143</v>
      </c>
      <c r="Q104" s="106" t="s">
        <v>141</v>
      </c>
      <c r="R104" s="106" t="s">
        <v>144</v>
      </c>
      <c r="S104" s="106" t="s">
        <v>141</v>
      </c>
      <c r="T104" s="106" t="s">
        <v>144</v>
      </c>
      <c r="U104" s="106" t="s">
        <v>141</v>
      </c>
      <c r="V104" s="106" t="s">
        <v>144</v>
      </c>
      <c r="W104" s="111"/>
    </row>
    <row r="105" spans="1:23" ht="15.5" thickTop="1" thickBot="1" x14ac:dyDescent="0.4">
      <c r="A105" s="106"/>
      <c r="B105" s="106"/>
      <c r="C105" s="106" t="s">
        <v>139</v>
      </c>
      <c r="D105" s="106"/>
      <c r="E105" s="106"/>
      <c r="F105" s="108"/>
      <c r="G105" s="104"/>
      <c r="H105" s="106" t="s">
        <v>140</v>
      </c>
      <c r="I105" s="106"/>
      <c r="J105" s="106" t="s">
        <v>141</v>
      </c>
      <c r="K105" s="106"/>
      <c r="L105" s="106"/>
      <c r="M105" s="107" t="s">
        <v>142</v>
      </c>
      <c r="N105" s="110" t="str">
        <f>IF($L105='HIDE DROP DOWNS'!$E$2,'HIDE DROP DOWNS'!$E$2,IF($L105='HIDE DROP DOWNS'!$E$3,'HIDE DROP DOWNS'!$E$3,IF($L105='HIDE DROP DOWNS'!$E$4,'HIDE DROP DOWNS'!$E$4,_xlfn.IFNA($L105*VLOOKUP($M105,'HIDE DROP DOWNS'!$O$2:$P$3,2,FALSE),""))))</f>
        <v/>
      </c>
      <c r="O105" s="106" t="s">
        <v>141</v>
      </c>
      <c r="P105" s="106" t="s">
        <v>143</v>
      </c>
      <c r="Q105" s="106" t="s">
        <v>141</v>
      </c>
      <c r="R105" s="106" t="s">
        <v>144</v>
      </c>
      <c r="S105" s="106" t="s">
        <v>141</v>
      </c>
      <c r="T105" s="106" t="s">
        <v>144</v>
      </c>
      <c r="U105" s="106" t="s">
        <v>141</v>
      </c>
      <c r="V105" s="106" t="s">
        <v>144</v>
      </c>
      <c r="W105" s="111"/>
    </row>
    <row r="106" spans="1:23" ht="15.5" thickTop="1" thickBot="1" x14ac:dyDescent="0.4">
      <c r="A106" s="106"/>
      <c r="B106" s="106"/>
      <c r="C106" s="106" t="s">
        <v>139</v>
      </c>
      <c r="D106" s="106"/>
      <c r="E106" s="106"/>
      <c r="F106" s="108"/>
      <c r="G106" s="104"/>
      <c r="H106" s="106" t="s">
        <v>140</v>
      </c>
      <c r="I106" s="106"/>
      <c r="J106" s="106" t="s">
        <v>141</v>
      </c>
      <c r="K106" s="106"/>
      <c r="L106" s="106"/>
      <c r="M106" s="107" t="s">
        <v>142</v>
      </c>
      <c r="N106" s="110" t="str">
        <f>IF($L106='HIDE DROP DOWNS'!$E$2,'HIDE DROP DOWNS'!$E$2,IF($L106='HIDE DROP DOWNS'!$E$3,'HIDE DROP DOWNS'!$E$3,IF($L106='HIDE DROP DOWNS'!$E$4,'HIDE DROP DOWNS'!$E$4,_xlfn.IFNA($L106*VLOOKUP($M106,'HIDE DROP DOWNS'!$O$2:$P$3,2,FALSE),""))))</f>
        <v/>
      </c>
      <c r="O106" s="106" t="s">
        <v>141</v>
      </c>
      <c r="P106" s="106" t="s">
        <v>143</v>
      </c>
      <c r="Q106" s="106" t="s">
        <v>141</v>
      </c>
      <c r="R106" s="106" t="s">
        <v>144</v>
      </c>
      <c r="S106" s="106" t="s">
        <v>141</v>
      </c>
      <c r="T106" s="106" t="s">
        <v>144</v>
      </c>
      <c r="U106" s="106" t="s">
        <v>141</v>
      </c>
      <c r="V106" s="106" t="s">
        <v>144</v>
      </c>
      <c r="W106" s="111"/>
    </row>
    <row r="107" spans="1:23" ht="15.5" thickTop="1" thickBot="1" x14ac:dyDescent="0.4">
      <c r="A107" s="106"/>
      <c r="B107" s="106"/>
      <c r="C107" s="106" t="s">
        <v>139</v>
      </c>
      <c r="D107" s="106"/>
      <c r="E107" s="106"/>
      <c r="F107" s="108"/>
      <c r="G107" s="104"/>
      <c r="H107" s="106" t="s">
        <v>140</v>
      </c>
      <c r="I107" s="106"/>
      <c r="J107" s="106" t="s">
        <v>141</v>
      </c>
      <c r="K107" s="106"/>
      <c r="L107" s="106"/>
      <c r="M107" s="107" t="s">
        <v>142</v>
      </c>
      <c r="N107" s="110" t="str">
        <f>IF($L107='HIDE DROP DOWNS'!$E$2,'HIDE DROP DOWNS'!$E$2,IF($L107='HIDE DROP DOWNS'!$E$3,'HIDE DROP DOWNS'!$E$3,IF($L107='HIDE DROP DOWNS'!$E$4,'HIDE DROP DOWNS'!$E$4,_xlfn.IFNA($L107*VLOOKUP($M107,'HIDE DROP DOWNS'!$O$2:$P$3,2,FALSE),""))))</f>
        <v/>
      </c>
      <c r="O107" s="106" t="s">
        <v>141</v>
      </c>
      <c r="P107" s="106" t="s">
        <v>143</v>
      </c>
      <c r="Q107" s="106" t="s">
        <v>141</v>
      </c>
      <c r="R107" s="106" t="s">
        <v>144</v>
      </c>
      <c r="S107" s="106" t="s">
        <v>141</v>
      </c>
      <c r="T107" s="106" t="s">
        <v>144</v>
      </c>
      <c r="U107" s="106" t="s">
        <v>141</v>
      </c>
      <c r="V107" s="106" t="s">
        <v>144</v>
      </c>
      <c r="W107" s="111"/>
    </row>
    <row r="108" spans="1:23" ht="15.5" thickTop="1" thickBot="1" x14ac:dyDescent="0.4">
      <c r="A108" s="106"/>
      <c r="B108" s="106"/>
      <c r="C108" s="106" t="s">
        <v>139</v>
      </c>
      <c r="D108" s="106"/>
      <c r="E108" s="106"/>
      <c r="F108" s="108"/>
      <c r="G108" s="104"/>
      <c r="H108" s="106" t="s">
        <v>140</v>
      </c>
      <c r="I108" s="106"/>
      <c r="J108" s="106" t="s">
        <v>141</v>
      </c>
      <c r="K108" s="106"/>
      <c r="L108" s="106"/>
      <c r="M108" s="107" t="s">
        <v>142</v>
      </c>
      <c r="N108" s="110" t="str">
        <f>IF($L108='HIDE DROP DOWNS'!$E$2,'HIDE DROP DOWNS'!$E$2,IF($L108='HIDE DROP DOWNS'!$E$3,'HIDE DROP DOWNS'!$E$3,IF($L108='HIDE DROP DOWNS'!$E$4,'HIDE DROP DOWNS'!$E$4,_xlfn.IFNA($L108*VLOOKUP($M108,'HIDE DROP DOWNS'!$O$2:$P$3,2,FALSE),""))))</f>
        <v/>
      </c>
      <c r="O108" s="106" t="s">
        <v>141</v>
      </c>
      <c r="P108" s="106" t="s">
        <v>143</v>
      </c>
      <c r="Q108" s="106" t="s">
        <v>141</v>
      </c>
      <c r="R108" s="106" t="s">
        <v>144</v>
      </c>
      <c r="S108" s="106" t="s">
        <v>141</v>
      </c>
      <c r="T108" s="106" t="s">
        <v>144</v>
      </c>
      <c r="U108" s="106" t="s">
        <v>141</v>
      </c>
      <c r="V108" s="106" t="s">
        <v>144</v>
      </c>
      <c r="W108" s="111"/>
    </row>
    <row r="109" spans="1:23" ht="15.5" thickTop="1" thickBot="1" x14ac:dyDescent="0.4">
      <c r="A109" s="106"/>
      <c r="B109" s="106"/>
      <c r="C109" s="106" t="s">
        <v>139</v>
      </c>
      <c r="D109" s="106"/>
      <c r="E109" s="106"/>
      <c r="F109" s="108"/>
      <c r="G109" s="104"/>
      <c r="H109" s="106" t="s">
        <v>140</v>
      </c>
      <c r="I109" s="106"/>
      <c r="J109" s="106" t="s">
        <v>141</v>
      </c>
      <c r="K109" s="106"/>
      <c r="L109" s="106"/>
      <c r="M109" s="107" t="s">
        <v>142</v>
      </c>
      <c r="N109" s="110" t="str">
        <f>IF($L109='HIDE DROP DOWNS'!$E$2,'HIDE DROP DOWNS'!$E$2,IF($L109='HIDE DROP DOWNS'!$E$3,'HIDE DROP DOWNS'!$E$3,IF($L109='HIDE DROP DOWNS'!$E$4,'HIDE DROP DOWNS'!$E$4,_xlfn.IFNA($L109*VLOOKUP($M109,'HIDE DROP DOWNS'!$O$2:$P$3,2,FALSE),""))))</f>
        <v/>
      </c>
      <c r="O109" s="106" t="s">
        <v>141</v>
      </c>
      <c r="P109" s="106" t="s">
        <v>143</v>
      </c>
      <c r="Q109" s="106" t="s">
        <v>141</v>
      </c>
      <c r="R109" s="106" t="s">
        <v>144</v>
      </c>
      <c r="S109" s="106" t="s">
        <v>141</v>
      </c>
      <c r="T109" s="106" t="s">
        <v>144</v>
      </c>
      <c r="U109" s="106" t="s">
        <v>141</v>
      </c>
      <c r="V109" s="106" t="s">
        <v>144</v>
      </c>
      <c r="W109" s="111"/>
    </row>
    <row r="110" spans="1:23" ht="15.5" thickTop="1" thickBot="1" x14ac:dyDescent="0.4">
      <c r="A110" s="106"/>
      <c r="B110" s="106"/>
      <c r="C110" s="106" t="s">
        <v>139</v>
      </c>
      <c r="D110" s="106"/>
      <c r="E110" s="106"/>
      <c r="F110" s="108"/>
      <c r="G110" s="104"/>
      <c r="H110" s="106" t="s">
        <v>140</v>
      </c>
      <c r="I110" s="106"/>
      <c r="J110" s="106" t="s">
        <v>141</v>
      </c>
      <c r="K110" s="106"/>
      <c r="L110" s="106"/>
      <c r="M110" s="107" t="s">
        <v>142</v>
      </c>
      <c r="N110" s="110" t="str">
        <f>IF($L110='HIDE DROP DOWNS'!$E$2,'HIDE DROP DOWNS'!$E$2,IF($L110='HIDE DROP DOWNS'!$E$3,'HIDE DROP DOWNS'!$E$3,IF($L110='HIDE DROP DOWNS'!$E$4,'HIDE DROP DOWNS'!$E$4,_xlfn.IFNA($L110*VLOOKUP($M110,'HIDE DROP DOWNS'!$O$2:$P$3,2,FALSE),""))))</f>
        <v/>
      </c>
      <c r="O110" s="106" t="s">
        <v>141</v>
      </c>
      <c r="P110" s="106" t="s">
        <v>143</v>
      </c>
      <c r="Q110" s="106" t="s">
        <v>141</v>
      </c>
      <c r="R110" s="106" t="s">
        <v>144</v>
      </c>
      <c r="S110" s="106" t="s">
        <v>141</v>
      </c>
      <c r="T110" s="106" t="s">
        <v>144</v>
      </c>
      <c r="U110" s="106" t="s">
        <v>141</v>
      </c>
      <c r="V110" s="106" t="s">
        <v>144</v>
      </c>
      <c r="W110" s="111"/>
    </row>
    <row r="111" spans="1:23" ht="15.5" thickTop="1" thickBot="1" x14ac:dyDescent="0.4">
      <c r="A111" s="106"/>
      <c r="B111" s="106"/>
      <c r="C111" s="106" t="s">
        <v>139</v>
      </c>
      <c r="D111" s="106"/>
      <c r="E111" s="106"/>
      <c r="F111" s="108"/>
      <c r="G111" s="104"/>
      <c r="H111" s="106" t="s">
        <v>140</v>
      </c>
      <c r="I111" s="106"/>
      <c r="J111" s="106" t="s">
        <v>141</v>
      </c>
      <c r="K111" s="106"/>
      <c r="L111" s="106"/>
      <c r="M111" s="107" t="s">
        <v>142</v>
      </c>
      <c r="N111" s="110" t="str">
        <f>IF($L111='HIDE DROP DOWNS'!$E$2,'HIDE DROP DOWNS'!$E$2,IF($L111='HIDE DROP DOWNS'!$E$3,'HIDE DROP DOWNS'!$E$3,IF($L111='HIDE DROP DOWNS'!$E$4,'HIDE DROP DOWNS'!$E$4,_xlfn.IFNA($L111*VLOOKUP($M111,'HIDE DROP DOWNS'!$O$2:$P$3,2,FALSE),""))))</f>
        <v/>
      </c>
      <c r="O111" s="106" t="s">
        <v>141</v>
      </c>
      <c r="P111" s="106" t="s">
        <v>143</v>
      </c>
      <c r="Q111" s="106" t="s">
        <v>141</v>
      </c>
      <c r="R111" s="106" t="s">
        <v>144</v>
      </c>
      <c r="S111" s="106" t="s">
        <v>141</v>
      </c>
      <c r="T111" s="106" t="s">
        <v>144</v>
      </c>
      <c r="U111" s="106" t="s">
        <v>141</v>
      </c>
      <c r="V111" s="106" t="s">
        <v>144</v>
      </c>
      <c r="W111" s="111"/>
    </row>
    <row r="112" spans="1:23" ht="15.5" thickTop="1" thickBot="1" x14ac:dyDescent="0.4">
      <c r="A112" s="106"/>
      <c r="B112" s="106"/>
      <c r="C112" s="106" t="s">
        <v>139</v>
      </c>
      <c r="D112" s="106"/>
      <c r="E112" s="106"/>
      <c r="F112" s="108"/>
      <c r="G112" s="104"/>
      <c r="H112" s="106" t="s">
        <v>140</v>
      </c>
      <c r="I112" s="106"/>
      <c r="J112" s="106" t="s">
        <v>141</v>
      </c>
      <c r="K112" s="106"/>
      <c r="L112" s="106"/>
      <c r="M112" s="107" t="s">
        <v>142</v>
      </c>
      <c r="N112" s="110" t="str">
        <f>IF($L112='HIDE DROP DOWNS'!$E$2,'HIDE DROP DOWNS'!$E$2,IF($L112='HIDE DROP DOWNS'!$E$3,'HIDE DROP DOWNS'!$E$3,IF($L112='HIDE DROP DOWNS'!$E$4,'HIDE DROP DOWNS'!$E$4,_xlfn.IFNA($L112*VLOOKUP($M112,'HIDE DROP DOWNS'!$O$2:$P$3,2,FALSE),""))))</f>
        <v/>
      </c>
      <c r="O112" s="106" t="s">
        <v>141</v>
      </c>
      <c r="P112" s="106" t="s">
        <v>143</v>
      </c>
      <c r="Q112" s="106" t="s">
        <v>141</v>
      </c>
      <c r="R112" s="106" t="s">
        <v>144</v>
      </c>
      <c r="S112" s="106" t="s">
        <v>141</v>
      </c>
      <c r="T112" s="106" t="s">
        <v>144</v>
      </c>
      <c r="U112" s="106" t="s">
        <v>141</v>
      </c>
      <c r="V112" s="106" t="s">
        <v>144</v>
      </c>
      <c r="W112" s="111"/>
    </row>
    <row r="113" spans="1:23" ht="15.5" thickTop="1" thickBot="1" x14ac:dyDescent="0.4">
      <c r="A113" s="106"/>
      <c r="B113" s="106"/>
      <c r="C113" s="106" t="s">
        <v>139</v>
      </c>
      <c r="D113" s="106"/>
      <c r="E113" s="106"/>
      <c r="F113" s="108"/>
      <c r="G113" s="104"/>
      <c r="H113" s="106" t="s">
        <v>140</v>
      </c>
      <c r="I113" s="106"/>
      <c r="J113" s="106" t="s">
        <v>141</v>
      </c>
      <c r="K113" s="106"/>
      <c r="L113" s="106"/>
      <c r="M113" s="107" t="s">
        <v>142</v>
      </c>
      <c r="N113" s="110" t="str">
        <f>IF($L113='HIDE DROP DOWNS'!$E$2,'HIDE DROP DOWNS'!$E$2,IF($L113='HIDE DROP DOWNS'!$E$3,'HIDE DROP DOWNS'!$E$3,IF($L113='HIDE DROP DOWNS'!$E$4,'HIDE DROP DOWNS'!$E$4,_xlfn.IFNA($L113*VLOOKUP($M113,'HIDE DROP DOWNS'!$O$2:$P$3,2,FALSE),""))))</f>
        <v/>
      </c>
      <c r="O113" s="106" t="s">
        <v>141</v>
      </c>
      <c r="P113" s="106" t="s">
        <v>143</v>
      </c>
      <c r="Q113" s="106" t="s">
        <v>141</v>
      </c>
      <c r="R113" s="106" t="s">
        <v>144</v>
      </c>
      <c r="S113" s="106" t="s">
        <v>141</v>
      </c>
      <c r="T113" s="106" t="s">
        <v>144</v>
      </c>
      <c r="U113" s="106" t="s">
        <v>141</v>
      </c>
      <c r="V113" s="106" t="s">
        <v>144</v>
      </c>
      <c r="W113" s="111"/>
    </row>
    <row r="114" spans="1:23" ht="15.5" thickTop="1" thickBot="1" x14ac:dyDescent="0.4">
      <c r="A114" s="106"/>
      <c r="B114" s="106"/>
      <c r="C114" s="106" t="s">
        <v>139</v>
      </c>
      <c r="D114" s="106"/>
      <c r="E114" s="106"/>
      <c r="F114" s="108"/>
      <c r="G114" s="104"/>
      <c r="H114" s="106" t="s">
        <v>140</v>
      </c>
      <c r="I114" s="106"/>
      <c r="J114" s="106" t="s">
        <v>141</v>
      </c>
      <c r="K114" s="106"/>
      <c r="L114" s="106"/>
      <c r="M114" s="107" t="s">
        <v>142</v>
      </c>
      <c r="N114" s="110" t="str">
        <f>IF($L114='HIDE DROP DOWNS'!$E$2,'HIDE DROP DOWNS'!$E$2,IF($L114='HIDE DROP DOWNS'!$E$3,'HIDE DROP DOWNS'!$E$3,IF($L114='HIDE DROP DOWNS'!$E$4,'HIDE DROP DOWNS'!$E$4,_xlfn.IFNA($L114*VLOOKUP($M114,'HIDE DROP DOWNS'!$O$2:$P$3,2,FALSE),""))))</f>
        <v/>
      </c>
      <c r="O114" s="106" t="s">
        <v>141</v>
      </c>
      <c r="P114" s="106" t="s">
        <v>143</v>
      </c>
      <c r="Q114" s="106" t="s">
        <v>141</v>
      </c>
      <c r="R114" s="106" t="s">
        <v>144</v>
      </c>
      <c r="S114" s="106" t="s">
        <v>141</v>
      </c>
      <c r="T114" s="106" t="s">
        <v>144</v>
      </c>
      <c r="U114" s="106" t="s">
        <v>141</v>
      </c>
      <c r="V114" s="106" t="s">
        <v>144</v>
      </c>
      <c r="W114" s="111"/>
    </row>
    <row r="115" spans="1:23" ht="15.5" thickTop="1" thickBot="1" x14ac:dyDescent="0.4">
      <c r="A115" s="106"/>
      <c r="B115" s="106"/>
      <c r="C115" s="106" t="s">
        <v>139</v>
      </c>
      <c r="D115" s="106"/>
      <c r="E115" s="106"/>
      <c r="F115" s="108"/>
      <c r="G115" s="104"/>
      <c r="H115" s="106" t="s">
        <v>140</v>
      </c>
      <c r="I115" s="106"/>
      <c r="J115" s="106" t="s">
        <v>141</v>
      </c>
      <c r="K115" s="106"/>
      <c r="L115" s="106"/>
      <c r="M115" s="107" t="s">
        <v>142</v>
      </c>
      <c r="N115" s="110" t="str">
        <f>IF($L115='HIDE DROP DOWNS'!$E$2,'HIDE DROP DOWNS'!$E$2,IF($L115='HIDE DROP DOWNS'!$E$3,'HIDE DROP DOWNS'!$E$3,IF($L115='HIDE DROP DOWNS'!$E$4,'HIDE DROP DOWNS'!$E$4,_xlfn.IFNA($L115*VLOOKUP($M115,'HIDE DROP DOWNS'!$O$2:$P$3,2,FALSE),""))))</f>
        <v/>
      </c>
      <c r="O115" s="106" t="s">
        <v>141</v>
      </c>
      <c r="P115" s="106" t="s">
        <v>143</v>
      </c>
      <c r="Q115" s="106" t="s">
        <v>141</v>
      </c>
      <c r="R115" s="106" t="s">
        <v>144</v>
      </c>
      <c r="S115" s="106" t="s">
        <v>141</v>
      </c>
      <c r="T115" s="106" t="s">
        <v>144</v>
      </c>
      <c r="U115" s="106" t="s">
        <v>141</v>
      </c>
      <c r="V115" s="106" t="s">
        <v>144</v>
      </c>
      <c r="W115" s="111"/>
    </row>
    <row r="116" spans="1:23" ht="15.5" thickTop="1" thickBot="1" x14ac:dyDescent="0.4">
      <c r="A116" s="106"/>
      <c r="B116" s="106"/>
      <c r="C116" s="106" t="s">
        <v>139</v>
      </c>
      <c r="D116" s="106"/>
      <c r="E116" s="106"/>
      <c r="F116" s="108"/>
      <c r="G116" s="104"/>
      <c r="H116" s="106" t="s">
        <v>140</v>
      </c>
      <c r="I116" s="106"/>
      <c r="J116" s="106" t="s">
        <v>141</v>
      </c>
      <c r="K116" s="106"/>
      <c r="L116" s="106"/>
      <c r="M116" s="107" t="s">
        <v>142</v>
      </c>
      <c r="N116" s="110" t="str">
        <f>IF($L116='HIDE DROP DOWNS'!$E$2,'HIDE DROP DOWNS'!$E$2,IF($L116='HIDE DROP DOWNS'!$E$3,'HIDE DROP DOWNS'!$E$3,IF($L116='HIDE DROP DOWNS'!$E$4,'HIDE DROP DOWNS'!$E$4,_xlfn.IFNA($L116*VLOOKUP($M116,'HIDE DROP DOWNS'!$O$2:$P$3,2,FALSE),""))))</f>
        <v/>
      </c>
      <c r="O116" s="106" t="s">
        <v>141</v>
      </c>
      <c r="P116" s="106" t="s">
        <v>143</v>
      </c>
      <c r="Q116" s="106" t="s">
        <v>141</v>
      </c>
      <c r="R116" s="106" t="s">
        <v>144</v>
      </c>
      <c r="S116" s="106" t="s">
        <v>141</v>
      </c>
      <c r="T116" s="106" t="s">
        <v>144</v>
      </c>
      <c r="U116" s="106" t="s">
        <v>141</v>
      </c>
      <c r="V116" s="106" t="s">
        <v>144</v>
      </c>
      <c r="W116" s="111"/>
    </row>
    <row r="117" spans="1:23" ht="15.5" thickTop="1" thickBot="1" x14ac:dyDescent="0.4">
      <c r="A117" s="106"/>
      <c r="B117" s="106"/>
      <c r="C117" s="106" t="s">
        <v>139</v>
      </c>
      <c r="D117" s="106"/>
      <c r="E117" s="106"/>
      <c r="F117" s="108"/>
      <c r="G117" s="104"/>
      <c r="H117" s="106" t="s">
        <v>140</v>
      </c>
      <c r="I117" s="106"/>
      <c r="J117" s="106" t="s">
        <v>141</v>
      </c>
      <c r="K117" s="106"/>
      <c r="L117" s="106"/>
      <c r="M117" s="107" t="s">
        <v>142</v>
      </c>
      <c r="N117" s="110" t="str">
        <f>IF($L117='HIDE DROP DOWNS'!$E$2,'HIDE DROP DOWNS'!$E$2,IF($L117='HIDE DROP DOWNS'!$E$3,'HIDE DROP DOWNS'!$E$3,IF($L117='HIDE DROP DOWNS'!$E$4,'HIDE DROP DOWNS'!$E$4,_xlfn.IFNA($L117*VLOOKUP($M117,'HIDE DROP DOWNS'!$O$2:$P$3,2,FALSE),""))))</f>
        <v/>
      </c>
      <c r="O117" s="106" t="s">
        <v>141</v>
      </c>
      <c r="P117" s="106" t="s">
        <v>143</v>
      </c>
      <c r="Q117" s="106" t="s">
        <v>141</v>
      </c>
      <c r="R117" s="106" t="s">
        <v>144</v>
      </c>
      <c r="S117" s="106" t="s">
        <v>141</v>
      </c>
      <c r="T117" s="106" t="s">
        <v>144</v>
      </c>
      <c r="U117" s="106" t="s">
        <v>141</v>
      </c>
      <c r="V117" s="106" t="s">
        <v>144</v>
      </c>
      <c r="W117" s="111"/>
    </row>
    <row r="118" spans="1:23" ht="15.5" thickTop="1" thickBot="1" x14ac:dyDescent="0.4">
      <c r="A118" s="106"/>
      <c r="B118" s="106"/>
      <c r="C118" s="106" t="s">
        <v>139</v>
      </c>
      <c r="D118" s="106"/>
      <c r="E118" s="106"/>
      <c r="F118" s="108"/>
      <c r="G118" s="104"/>
      <c r="H118" s="106" t="s">
        <v>140</v>
      </c>
      <c r="I118" s="106"/>
      <c r="J118" s="106" t="s">
        <v>141</v>
      </c>
      <c r="K118" s="106"/>
      <c r="L118" s="106"/>
      <c r="M118" s="107" t="s">
        <v>142</v>
      </c>
      <c r="N118" s="110" t="str">
        <f>IF($L118='HIDE DROP DOWNS'!$E$2,'HIDE DROP DOWNS'!$E$2,IF($L118='HIDE DROP DOWNS'!$E$3,'HIDE DROP DOWNS'!$E$3,IF($L118='HIDE DROP DOWNS'!$E$4,'HIDE DROP DOWNS'!$E$4,_xlfn.IFNA($L118*VLOOKUP($M118,'HIDE DROP DOWNS'!$O$2:$P$3,2,FALSE),""))))</f>
        <v/>
      </c>
      <c r="O118" s="106" t="s">
        <v>141</v>
      </c>
      <c r="P118" s="106" t="s">
        <v>143</v>
      </c>
      <c r="Q118" s="106" t="s">
        <v>141</v>
      </c>
      <c r="R118" s="106" t="s">
        <v>144</v>
      </c>
      <c r="S118" s="106" t="s">
        <v>141</v>
      </c>
      <c r="T118" s="106" t="s">
        <v>144</v>
      </c>
      <c r="U118" s="106" t="s">
        <v>141</v>
      </c>
      <c r="V118" s="106" t="s">
        <v>144</v>
      </c>
      <c r="W118" s="111"/>
    </row>
    <row r="119" spans="1:23" ht="15.5" thickTop="1" thickBot="1" x14ac:dyDescent="0.4">
      <c r="A119" s="106"/>
      <c r="B119" s="106"/>
      <c r="C119" s="106" t="s">
        <v>139</v>
      </c>
      <c r="D119" s="106"/>
      <c r="E119" s="106"/>
      <c r="F119" s="108"/>
      <c r="G119" s="104"/>
      <c r="H119" s="106" t="s">
        <v>140</v>
      </c>
      <c r="I119" s="106"/>
      <c r="J119" s="106" t="s">
        <v>141</v>
      </c>
      <c r="K119" s="106"/>
      <c r="L119" s="106"/>
      <c r="M119" s="107" t="s">
        <v>142</v>
      </c>
      <c r="N119" s="110" t="str">
        <f>IF($L119='HIDE DROP DOWNS'!$E$2,'HIDE DROP DOWNS'!$E$2,IF($L119='HIDE DROP DOWNS'!$E$3,'HIDE DROP DOWNS'!$E$3,IF($L119='HIDE DROP DOWNS'!$E$4,'HIDE DROP DOWNS'!$E$4,_xlfn.IFNA($L119*VLOOKUP($M119,'HIDE DROP DOWNS'!$O$2:$P$3,2,FALSE),""))))</f>
        <v/>
      </c>
      <c r="O119" s="106" t="s">
        <v>141</v>
      </c>
      <c r="P119" s="106" t="s">
        <v>143</v>
      </c>
      <c r="Q119" s="106" t="s">
        <v>141</v>
      </c>
      <c r="R119" s="106" t="s">
        <v>144</v>
      </c>
      <c r="S119" s="106" t="s">
        <v>141</v>
      </c>
      <c r="T119" s="106" t="s">
        <v>144</v>
      </c>
      <c r="U119" s="106" t="s">
        <v>141</v>
      </c>
      <c r="V119" s="106" t="s">
        <v>144</v>
      </c>
      <c r="W119" s="111"/>
    </row>
    <row r="120" spans="1:23" ht="15.5" thickTop="1" thickBot="1" x14ac:dyDescent="0.4">
      <c r="A120" s="106"/>
      <c r="B120" s="106"/>
      <c r="C120" s="106" t="s">
        <v>139</v>
      </c>
      <c r="D120" s="106"/>
      <c r="E120" s="106"/>
      <c r="F120" s="108"/>
      <c r="G120" s="104"/>
      <c r="H120" s="106" t="s">
        <v>140</v>
      </c>
      <c r="I120" s="106"/>
      <c r="J120" s="106" t="s">
        <v>141</v>
      </c>
      <c r="K120" s="106"/>
      <c r="L120" s="106"/>
      <c r="M120" s="107" t="s">
        <v>142</v>
      </c>
      <c r="N120" s="110" t="str">
        <f>IF($L120='HIDE DROP DOWNS'!$E$2,'HIDE DROP DOWNS'!$E$2,IF($L120='HIDE DROP DOWNS'!$E$3,'HIDE DROP DOWNS'!$E$3,IF($L120='HIDE DROP DOWNS'!$E$4,'HIDE DROP DOWNS'!$E$4,_xlfn.IFNA($L120*VLOOKUP($M120,'HIDE DROP DOWNS'!$O$2:$P$3,2,FALSE),""))))</f>
        <v/>
      </c>
      <c r="O120" s="106" t="s">
        <v>141</v>
      </c>
      <c r="P120" s="106" t="s">
        <v>143</v>
      </c>
      <c r="Q120" s="106" t="s">
        <v>141</v>
      </c>
      <c r="R120" s="106" t="s">
        <v>144</v>
      </c>
      <c r="S120" s="106" t="s">
        <v>141</v>
      </c>
      <c r="T120" s="106" t="s">
        <v>144</v>
      </c>
      <c r="U120" s="106" t="s">
        <v>141</v>
      </c>
      <c r="V120" s="106" t="s">
        <v>144</v>
      </c>
      <c r="W120" s="111"/>
    </row>
    <row r="121" spans="1:23" ht="15.5" thickTop="1" thickBot="1" x14ac:dyDescent="0.4">
      <c r="A121" s="106"/>
      <c r="B121" s="106"/>
      <c r="C121" s="106" t="s">
        <v>139</v>
      </c>
      <c r="D121" s="106"/>
      <c r="E121" s="106"/>
      <c r="F121" s="108"/>
      <c r="G121" s="104"/>
      <c r="H121" s="106" t="s">
        <v>140</v>
      </c>
      <c r="I121" s="106"/>
      <c r="J121" s="106" t="s">
        <v>141</v>
      </c>
      <c r="K121" s="106"/>
      <c r="L121" s="106"/>
      <c r="M121" s="107" t="s">
        <v>142</v>
      </c>
      <c r="N121" s="110" t="str">
        <f>IF($L121='HIDE DROP DOWNS'!$E$2,'HIDE DROP DOWNS'!$E$2,IF($L121='HIDE DROP DOWNS'!$E$3,'HIDE DROP DOWNS'!$E$3,IF($L121='HIDE DROP DOWNS'!$E$4,'HIDE DROP DOWNS'!$E$4,_xlfn.IFNA($L121*VLOOKUP($M121,'HIDE DROP DOWNS'!$O$2:$P$3,2,FALSE),""))))</f>
        <v/>
      </c>
      <c r="O121" s="106" t="s">
        <v>141</v>
      </c>
      <c r="P121" s="106" t="s">
        <v>143</v>
      </c>
      <c r="Q121" s="106" t="s">
        <v>141</v>
      </c>
      <c r="R121" s="106" t="s">
        <v>144</v>
      </c>
      <c r="S121" s="106" t="s">
        <v>141</v>
      </c>
      <c r="T121" s="106" t="s">
        <v>144</v>
      </c>
      <c r="U121" s="106" t="s">
        <v>141</v>
      </c>
      <c r="V121" s="106" t="s">
        <v>144</v>
      </c>
      <c r="W121" s="111"/>
    </row>
    <row r="122" spans="1:23" ht="15.5" thickTop="1" thickBot="1" x14ac:dyDescent="0.4">
      <c r="A122" s="106"/>
      <c r="B122" s="106"/>
      <c r="C122" s="106" t="s">
        <v>139</v>
      </c>
      <c r="D122" s="106"/>
      <c r="E122" s="106"/>
      <c r="F122" s="108"/>
      <c r="G122" s="104"/>
      <c r="H122" s="106" t="s">
        <v>140</v>
      </c>
      <c r="I122" s="106"/>
      <c r="J122" s="106" t="s">
        <v>141</v>
      </c>
      <c r="K122" s="106"/>
      <c r="L122" s="106"/>
      <c r="M122" s="107" t="s">
        <v>142</v>
      </c>
      <c r="N122" s="110" t="str">
        <f>IF($L122='HIDE DROP DOWNS'!$E$2,'HIDE DROP DOWNS'!$E$2,IF($L122='HIDE DROP DOWNS'!$E$3,'HIDE DROP DOWNS'!$E$3,IF($L122='HIDE DROP DOWNS'!$E$4,'HIDE DROP DOWNS'!$E$4,_xlfn.IFNA($L122*VLOOKUP($M122,'HIDE DROP DOWNS'!$O$2:$P$3,2,FALSE),""))))</f>
        <v/>
      </c>
      <c r="O122" s="106" t="s">
        <v>141</v>
      </c>
      <c r="P122" s="106" t="s">
        <v>143</v>
      </c>
      <c r="Q122" s="106" t="s">
        <v>141</v>
      </c>
      <c r="R122" s="106" t="s">
        <v>144</v>
      </c>
      <c r="S122" s="106" t="s">
        <v>141</v>
      </c>
      <c r="T122" s="106" t="s">
        <v>144</v>
      </c>
      <c r="U122" s="106" t="s">
        <v>141</v>
      </c>
      <c r="V122" s="106" t="s">
        <v>144</v>
      </c>
      <c r="W122" s="111"/>
    </row>
    <row r="123" spans="1:23" ht="15.5" thickTop="1" thickBot="1" x14ac:dyDescent="0.4">
      <c r="A123" s="106"/>
      <c r="B123" s="106"/>
      <c r="C123" s="106" t="s">
        <v>139</v>
      </c>
      <c r="D123" s="106"/>
      <c r="E123" s="106"/>
      <c r="F123" s="108"/>
      <c r="G123" s="104"/>
      <c r="H123" s="106" t="s">
        <v>140</v>
      </c>
      <c r="I123" s="106"/>
      <c r="J123" s="106" t="s">
        <v>141</v>
      </c>
      <c r="K123" s="106"/>
      <c r="L123" s="106"/>
      <c r="M123" s="107" t="s">
        <v>142</v>
      </c>
      <c r="N123" s="110" t="str">
        <f>IF($L123='HIDE DROP DOWNS'!$E$2,'HIDE DROP DOWNS'!$E$2,IF($L123='HIDE DROP DOWNS'!$E$3,'HIDE DROP DOWNS'!$E$3,IF($L123='HIDE DROP DOWNS'!$E$4,'HIDE DROP DOWNS'!$E$4,_xlfn.IFNA($L123*VLOOKUP($M123,'HIDE DROP DOWNS'!$O$2:$P$3,2,FALSE),""))))</f>
        <v/>
      </c>
      <c r="O123" s="106" t="s">
        <v>141</v>
      </c>
      <c r="P123" s="106" t="s">
        <v>143</v>
      </c>
      <c r="Q123" s="106" t="s">
        <v>141</v>
      </c>
      <c r="R123" s="106" t="s">
        <v>144</v>
      </c>
      <c r="S123" s="106" t="s">
        <v>141</v>
      </c>
      <c r="T123" s="106" t="s">
        <v>144</v>
      </c>
      <c r="U123" s="106" t="s">
        <v>141</v>
      </c>
      <c r="V123" s="106" t="s">
        <v>144</v>
      </c>
      <c r="W123" s="111"/>
    </row>
    <row r="124" spans="1:23" ht="15.5" thickTop="1" thickBot="1" x14ac:dyDescent="0.4">
      <c r="A124" s="106"/>
      <c r="B124" s="106"/>
      <c r="C124" s="106" t="s">
        <v>139</v>
      </c>
      <c r="D124" s="106"/>
      <c r="E124" s="106"/>
      <c r="F124" s="108"/>
      <c r="G124" s="104"/>
      <c r="H124" s="106" t="s">
        <v>140</v>
      </c>
      <c r="I124" s="106"/>
      <c r="J124" s="106" t="s">
        <v>141</v>
      </c>
      <c r="K124" s="106"/>
      <c r="L124" s="106"/>
      <c r="M124" s="107" t="s">
        <v>142</v>
      </c>
      <c r="N124" s="110" t="str">
        <f>IF($L124='HIDE DROP DOWNS'!$E$2,'HIDE DROP DOWNS'!$E$2,IF($L124='HIDE DROP DOWNS'!$E$3,'HIDE DROP DOWNS'!$E$3,IF($L124='HIDE DROP DOWNS'!$E$4,'HIDE DROP DOWNS'!$E$4,_xlfn.IFNA($L124*VLOOKUP($M124,'HIDE DROP DOWNS'!$O$2:$P$3,2,FALSE),""))))</f>
        <v/>
      </c>
      <c r="O124" s="106" t="s">
        <v>141</v>
      </c>
      <c r="P124" s="106" t="s">
        <v>143</v>
      </c>
      <c r="Q124" s="106" t="s">
        <v>141</v>
      </c>
      <c r="R124" s="106" t="s">
        <v>144</v>
      </c>
      <c r="S124" s="106" t="s">
        <v>141</v>
      </c>
      <c r="T124" s="106" t="s">
        <v>144</v>
      </c>
      <c r="U124" s="106" t="s">
        <v>141</v>
      </c>
      <c r="V124" s="106" t="s">
        <v>144</v>
      </c>
      <c r="W124" s="111"/>
    </row>
    <row r="125" spans="1:23" ht="15.5" thickTop="1" thickBot="1" x14ac:dyDescent="0.4">
      <c r="A125" s="106"/>
      <c r="B125" s="106"/>
      <c r="C125" s="106" t="s">
        <v>139</v>
      </c>
      <c r="D125" s="106"/>
      <c r="E125" s="106"/>
      <c r="F125" s="108"/>
      <c r="G125" s="104"/>
      <c r="H125" s="106" t="s">
        <v>140</v>
      </c>
      <c r="I125" s="106"/>
      <c r="J125" s="106" t="s">
        <v>141</v>
      </c>
      <c r="K125" s="106"/>
      <c r="L125" s="106"/>
      <c r="M125" s="107" t="s">
        <v>142</v>
      </c>
      <c r="N125" s="110" t="str">
        <f>IF($L125='HIDE DROP DOWNS'!$E$2,'HIDE DROP DOWNS'!$E$2,IF($L125='HIDE DROP DOWNS'!$E$3,'HIDE DROP DOWNS'!$E$3,IF($L125='HIDE DROP DOWNS'!$E$4,'HIDE DROP DOWNS'!$E$4,_xlfn.IFNA($L125*VLOOKUP($M125,'HIDE DROP DOWNS'!$O$2:$P$3,2,FALSE),""))))</f>
        <v/>
      </c>
      <c r="O125" s="106" t="s">
        <v>141</v>
      </c>
      <c r="P125" s="106" t="s">
        <v>143</v>
      </c>
      <c r="Q125" s="106" t="s">
        <v>141</v>
      </c>
      <c r="R125" s="106" t="s">
        <v>144</v>
      </c>
      <c r="S125" s="106" t="s">
        <v>141</v>
      </c>
      <c r="T125" s="106" t="s">
        <v>144</v>
      </c>
      <c r="U125" s="106" t="s">
        <v>141</v>
      </c>
      <c r="V125" s="106" t="s">
        <v>144</v>
      </c>
      <c r="W125" s="111"/>
    </row>
    <row r="126" spans="1:23" ht="15.5" thickTop="1" thickBot="1" x14ac:dyDescent="0.4">
      <c r="A126" s="106"/>
      <c r="B126" s="106"/>
      <c r="C126" s="106" t="s">
        <v>139</v>
      </c>
      <c r="D126" s="106"/>
      <c r="E126" s="106"/>
      <c r="F126" s="108"/>
      <c r="G126" s="104"/>
      <c r="H126" s="106" t="s">
        <v>140</v>
      </c>
      <c r="I126" s="106"/>
      <c r="J126" s="106" t="s">
        <v>141</v>
      </c>
      <c r="K126" s="106"/>
      <c r="L126" s="106"/>
      <c r="M126" s="107" t="s">
        <v>142</v>
      </c>
      <c r="N126" s="110" t="str">
        <f>IF($L126='HIDE DROP DOWNS'!$E$2,'HIDE DROP DOWNS'!$E$2,IF($L126='HIDE DROP DOWNS'!$E$3,'HIDE DROP DOWNS'!$E$3,IF($L126='HIDE DROP DOWNS'!$E$4,'HIDE DROP DOWNS'!$E$4,_xlfn.IFNA($L126*VLOOKUP($M126,'HIDE DROP DOWNS'!$O$2:$P$3,2,FALSE),""))))</f>
        <v/>
      </c>
      <c r="O126" s="106" t="s">
        <v>141</v>
      </c>
      <c r="P126" s="106" t="s">
        <v>143</v>
      </c>
      <c r="Q126" s="106" t="s">
        <v>141</v>
      </c>
      <c r="R126" s="106" t="s">
        <v>144</v>
      </c>
      <c r="S126" s="106" t="s">
        <v>141</v>
      </c>
      <c r="T126" s="106" t="s">
        <v>144</v>
      </c>
      <c r="U126" s="106" t="s">
        <v>141</v>
      </c>
      <c r="V126" s="106" t="s">
        <v>144</v>
      </c>
      <c r="W126" s="111"/>
    </row>
    <row r="127" spans="1:23" ht="15.5" thickTop="1" thickBot="1" x14ac:dyDescent="0.4">
      <c r="A127" s="106"/>
      <c r="B127" s="106"/>
      <c r="C127" s="106" t="s">
        <v>139</v>
      </c>
      <c r="D127" s="106"/>
      <c r="E127" s="106"/>
      <c r="F127" s="108"/>
      <c r="G127" s="104"/>
      <c r="H127" s="106" t="s">
        <v>140</v>
      </c>
      <c r="I127" s="106"/>
      <c r="J127" s="106" t="s">
        <v>141</v>
      </c>
      <c r="K127" s="106"/>
      <c r="L127" s="106"/>
      <c r="M127" s="107" t="s">
        <v>142</v>
      </c>
      <c r="N127" s="110" t="str">
        <f>IF($L127='HIDE DROP DOWNS'!$E$2,'HIDE DROP DOWNS'!$E$2,IF($L127='HIDE DROP DOWNS'!$E$3,'HIDE DROP DOWNS'!$E$3,IF($L127='HIDE DROP DOWNS'!$E$4,'HIDE DROP DOWNS'!$E$4,_xlfn.IFNA($L127*VLOOKUP($M127,'HIDE DROP DOWNS'!$O$2:$P$3,2,FALSE),""))))</f>
        <v/>
      </c>
      <c r="O127" s="106" t="s">
        <v>141</v>
      </c>
      <c r="P127" s="106" t="s">
        <v>143</v>
      </c>
      <c r="Q127" s="106" t="s">
        <v>141</v>
      </c>
      <c r="R127" s="106" t="s">
        <v>144</v>
      </c>
      <c r="S127" s="106" t="s">
        <v>141</v>
      </c>
      <c r="T127" s="106" t="s">
        <v>144</v>
      </c>
      <c r="U127" s="106" t="s">
        <v>141</v>
      </c>
      <c r="V127" s="106" t="s">
        <v>144</v>
      </c>
      <c r="W127" s="111"/>
    </row>
    <row r="128" spans="1:23" ht="15.5" thickTop="1" thickBot="1" x14ac:dyDescent="0.4">
      <c r="A128" s="106"/>
      <c r="B128" s="106"/>
      <c r="C128" s="106" t="s">
        <v>139</v>
      </c>
      <c r="D128" s="106"/>
      <c r="E128" s="106"/>
      <c r="F128" s="108"/>
      <c r="G128" s="104"/>
      <c r="H128" s="106" t="s">
        <v>140</v>
      </c>
      <c r="I128" s="106"/>
      <c r="J128" s="106" t="s">
        <v>141</v>
      </c>
      <c r="K128" s="106"/>
      <c r="L128" s="106"/>
      <c r="M128" s="107" t="s">
        <v>142</v>
      </c>
      <c r="N128" s="110" t="str">
        <f>IF($L128='HIDE DROP DOWNS'!$E$2,'HIDE DROP DOWNS'!$E$2,IF($L128='HIDE DROP DOWNS'!$E$3,'HIDE DROP DOWNS'!$E$3,IF($L128='HIDE DROP DOWNS'!$E$4,'HIDE DROP DOWNS'!$E$4,_xlfn.IFNA($L128*VLOOKUP($M128,'HIDE DROP DOWNS'!$O$2:$P$3,2,FALSE),""))))</f>
        <v/>
      </c>
      <c r="O128" s="106" t="s">
        <v>141</v>
      </c>
      <c r="P128" s="106" t="s">
        <v>143</v>
      </c>
      <c r="Q128" s="106" t="s">
        <v>141</v>
      </c>
      <c r="R128" s="106" t="s">
        <v>144</v>
      </c>
      <c r="S128" s="106" t="s">
        <v>141</v>
      </c>
      <c r="T128" s="106" t="s">
        <v>144</v>
      </c>
      <c r="U128" s="106" t="s">
        <v>141</v>
      </c>
      <c r="V128" s="106" t="s">
        <v>144</v>
      </c>
      <c r="W128" s="111"/>
    </row>
    <row r="129" spans="1:23" ht="15.5" thickTop="1" thickBot="1" x14ac:dyDescent="0.4">
      <c r="A129" s="106"/>
      <c r="B129" s="106"/>
      <c r="C129" s="106" t="s">
        <v>139</v>
      </c>
      <c r="D129" s="106"/>
      <c r="E129" s="106"/>
      <c r="F129" s="108"/>
      <c r="G129" s="104"/>
      <c r="H129" s="106" t="s">
        <v>140</v>
      </c>
      <c r="I129" s="106"/>
      <c r="J129" s="106" t="s">
        <v>141</v>
      </c>
      <c r="K129" s="106"/>
      <c r="L129" s="106"/>
      <c r="M129" s="107" t="s">
        <v>142</v>
      </c>
      <c r="N129" s="110" t="str">
        <f>IF($L129='HIDE DROP DOWNS'!$E$2,'HIDE DROP DOWNS'!$E$2,IF($L129='HIDE DROP DOWNS'!$E$3,'HIDE DROP DOWNS'!$E$3,IF($L129='HIDE DROP DOWNS'!$E$4,'HIDE DROP DOWNS'!$E$4,_xlfn.IFNA($L129*VLOOKUP($M129,'HIDE DROP DOWNS'!$O$2:$P$3,2,FALSE),""))))</f>
        <v/>
      </c>
      <c r="O129" s="106" t="s">
        <v>141</v>
      </c>
      <c r="P129" s="106" t="s">
        <v>143</v>
      </c>
      <c r="Q129" s="106" t="s">
        <v>141</v>
      </c>
      <c r="R129" s="106" t="s">
        <v>144</v>
      </c>
      <c r="S129" s="106" t="s">
        <v>141</v>
      </c>
      <c r="T129" s="106" t="s">
        <v>144</v>
      </c>
      <c r="U129" s="106" t="s">
        <v>141</v>
      </c>
      <c r="V129" s="106" t="s">
        <v>144</v>
      </c>
      <c r="W129" s="111"/>
    </row>
    <row r="130" spans="1:23" ht="15.5" thickTop="1" thickBot="1" x14ac:dyDescent="0.4">
      <c r="A130" s="106"/>
      <c r="B130" s="106"/>
      <c r="C130" s="106" t="s">
        <v>139</v>
      </c>
      <c r="D130" s="106"/>
      <c r="E130" s="106"/>
      <c r="F130" s="108"/>
      <c r="G130" s="104"/>
      <c r="H130" s="106" t="s">
        <v>140</v>
      </c>
      <c r="I130" s="106"/>
      <c r="J130" s="106" t="s">
        <v>141</v>
      </c>
      <c r="K130" s="106"/>
      <c r="L130" s="106"/>
      <c r="M130" s="107" t="s">
        <v>142</v>
      </c>
      <c r="N130" s="110" t="str">
        <f>IF($L130='HIDE DROP DOWNS'!$E$2,'HIDE DROP DOWNS'!$E$2,IF($L130='HIDE DROP DOWNS'!$E$3,'HIDE DROP DOWNS'!$E$3,IF($L130='HIDE DROP DOWNS'!$E$4,'HIDE DROP DOWNS'!$E$4,_xlfn.IFNA($L130*VLOOKUP($M130,'HIDE DROP DOWNS'!$O$2:$P$3,2,FALSE),""))))</f>
        <v/>
      </c>
      <c r="O130" s="106" t="s">
        <v>141</v>
      </c>
      <c r="P130" s="106" t="s">
        <v>143</v>
      </c>
      <c r="Q130" s="106" t="s">
        <v>141</v>
      </c>
      <c r="R130" s="106" t="s">
        <v>144</v>
      </c>
      <c r="S130" s="106" t="s">
        <v>141</v>
      </c>
      <c r="T130" s="106" t="s">
        <v>144</v>
      </c>
      <c r="U130" s="106" t="s">
        <v>141</v>
      </c>
      <c r="V130" s="106" t="s">
        <v>144</v>
      </c>
      <c r="W130" s="111"/>
    </row>
    <row r="131" spans="1:23" ht="15.5" thickTop="1" thickBot="1" x14ac:dyDescent="0.4">
      <c r="A131" s="106"/>
      <c r="B131" s="106"/>
      <c r="C131" s="106" t="s">
        <v>139</v>
      </c>
      <c r="D131" s="106"/>
      <c r="E131" s="106"/>
      <c r="F131" s="108"/>
      <c r="G131" s="104"/>
      <c r="H131" s="106" t="s">
        <v>140</v>
      </c>
      <c r="I131" s="106"/>
      <c r="J131" s="106" t="s">
        <v>141</v>
      </c>
      <c r="K131" s="106"/>
      <c r="L131" s="106"/>
      <c r="M131" s="107" t="s">
        <v>142</v>
      </c>
      <c r="N131" s="110" t="str">
        <f>IF($L131='HIDE DROP DOWNS'!$E$2,'HIDE DROP DOWNS'!$E$2,IF($L131='HIDE DROP DOWNS'!$E$3,'HIDE DROP DOWNS'!$E$3,IF($L131='HIDE DROP DOWNS'!$E$4,'HIDE DROP DOWNS'!$E$4,_xlfn.IFNA($L131*VLOOKUP($M131,'HIDE DROP DOWNS'!$O$2:$P$3,2,FALSE),""))))</f>
        <v/>
      </c>
      <c r="O131" s="106" t="s">
        <v>141</v>
      </c>
      <c r="P131" s="106" t="s">
        <v>143</v>
      </c>
      <c r="Q131" s="106" t="s">
        <v>141</v>
      </c>
      <c r="R131" s="106" t="s">
        <v>144</v>
      </c>
      <c r="S131" s="106" t="s">
        <v>141</v>
      </c>
      <c r="T131" s="106" t="s">
        <v>144</v>
      </c>
      <c r="U131" s="106" t="s">
        <v>141</v>
      </c>
      <c r="V131" s="106" t="s">
        <v>144</v>
      </c>
      <c r="W131" s="111"/>
    </row>
    <row r="132" spans="1:23" ht="15.5" thickTop="1" thickBot="1" x14ac:dyDescent="0.4">
      <c r="A132" s="106"/>
      <c r="B132" s="106"/>
      <c r="C132" s="106" t="s">
        <v>139</v>
      </c>
      <c r="D132" s="106"/>
      <c r="E132" s="106"/>
      <c r="F132" s="108"/>
      <c r="G132" s="104"/>
      <c r="H132" s="106" t="s">
        <v>140</v>
      </c>
      <c r="I132" s="106"/>
      <c r="J132" s="106" t="s">
        <v>141</v>
      </c>
      <c r="K132" s="106"/>
      <c r="L132" s="106"/>
      <c r="M132" s="107" t="s">
        <v>142</v>
      </c>
      <c r="N132" s="110" t="str">
        <f>IF($L132='HIDE DROP DOWNS'!$E$2,'HIDE DROP DOWNS'!$E$2,IF($L132='HIDE DROP DOWNS'!$E$3,'HIDE DROP DOWNS'!$E$3,IF($L132='HIDE DROP DOWNS'!$E$4,'HIDE DROP DOWNS'!$E$4,_xlfn.IFNA($L132*VLOOKUP($M132,'HIDE DROP DOWNS'!$O$2:$P$3,2,FALSE),""))))</f>
        <v/>
      </c>
      <c r="O132" s="106" t="s">
        <v>141</v>
      </c>
      <c r="P132" s="106" t="s">
        <v>143</v>
      </c>
      <c r="Q132" s="106" t="s">
        <v>141</v>
      </c>
      <c r="R132" s="106" t="s">
        <v>144</v>
      </c>
      <c r="S132" s="106" t="s">
        <v>141</v>
      </c>
      <c r="T132" s="106" t="s">
        <v>144</v>
      </c>
      <c r="U132" s="106" t="s">
        <v>141</v>
      </c>
      <c r="V132" s="106" t="s">
        <v>144</v>
      </c>
      <c r="W132" s="111"/>
    </row>
    <row r="133" spans="1:23" ht="15.5" thickTop="1" thickBot="1" x14ac:dyDescent="0.4">
      <c r="A133" s="106"/>
      <c r="B133" s="106"/>
      <c r="C133" s="106" t="s">
        <v>139</v>
      </c>
      <c r="D133" s="106"/>
      <c r="E133" s="106"/>
      <c r="F133" s="108"/>
      <c r="G133" s="104"/>
      <c r="H133" s="106" t="s">
        <v>140</v>
      </c>
      <c r="I133" s="106"/>
      <c r="J133" s="106" t="s">
        <v>141</v>
      </c>
      <c r="K133" s="106"/>
      <c r="L133" s="106"/>
      <c r="M133" s="107" t="s">
        <v>142</v>
      </c>
      <c r="N133" s="110" t="str">
        <f>IF($L133='HIDE DROP DOWNS'!$E$2,'HIDE DROP DOWNS'!$E$2,IF($L133='HIDE DROP DOWNS'!$E$3,'HIDE DROP DOWNS'!$E$3,IF($L133='HIDE DROP DOWNS'!$E$4,'HIDE DROP DOWNS'!$E$4,_xlfn.IFNA($L133*VLOOKUP($M133,'HIDE DROP DOWNS'!$O$2:$P$3,2,FALSE),""))))</f>
        <v/>
      </c>
      <c r="O133" s="106" t="s">
        <v>141</v>
      </c>
      <c r="P133" s="106" t="s">
        <v>143</v>
      </c>
      <c r="Q133" s="106" t="s">
        <v>141</v>
      </c>
      <c r="R133" s="106" t="s">
        <v>144</v>
      </c>
      <c r="S133" s="106" t="s">
        <v>141</v>
      </c>
      <c r="T133" s="106" t="s">
        <v>144</v>
      </c>
      <c r="U133" s="106" t="s">
        <v>141</v>
      </c>
      <c r="V133" s="106" t="s">
        <v>144</v>
      </c>
      <c r="W133" s="111"/>
    </row>
    <row r="134" spans="1:23" ht="15.5" thickTop="1" thickBot="1" x14ac:dyDescent="0.4">
      <c r="A134" s="106"/>
      <c r="B134" s="106"/>
      <c r="C134" s="106" t="s">
        <v>139</v>
      </c>
      <c r="D134" s="106"/>
      <c r="E134" s="106"/>
      <c r="F134" s="108"/>
      <c r="G134" s="104"/>
      <c r="H134" s="106" t="s">
        <v>140</v>
      </c>
      <c r="I134" s="106"/>
      <c r="J134" s="106" t="s">
        <v>141</v>
      </c>
      <c r="K134" s="106"/>
      <c r="L134" s="106"/>
      <c r="M134" s="107" t="s">
        <v>142</v>
      </c>
      <c r="N134" s="110" t="str">
        <f>IF($L134='HIDE DROP DOWNS'!$E$2,'HIDE DROP DOWNS'!$E$2,IF($L134='HIDE DROP DOWNS'!$E$3,'HIDE DROP DOWNS'!$E$3,IF($L134='HIDE DROP DOWNS'!$E$4,'HIDE DROP DOWNS'!$E$4,_xlfn.IFNA($L134*VLOOKUP($M134,'HIDE DROP DOWNS'!$O$2:$P$3,2,FALSE),""))))</f>
        <v/>
      </c>
      <c r="O134" s="106" t="s">
        <v>141</v>
      </c>
      <c r="P134" s="106" t="s">
        <v>143</v>
      </c>
      <c r="Q134" s="106" t="s">
        <v>141</v>
      </c>
      <c r="R134" s="106" t="s">
        <v>144</v>
      </c>
      <c r="S134" s="106" t="s">
        <v>141</v>
      </c>
      <c r="T134" s="106" t="s">
        <v>144</v>
      </c>
      <c r="U134" s="106" t="s">
        <v>141</v>
      </c>
      <c r="V134" s="106" t="s">
        <v>144</v>
      </c>
      <c r="W134" s="111"/>
    </row>
    <row r="135" spans="1:23" ht="15.5" thickTop="1" thickBot="1" x14ac:dyDescent="0.4">
      <c r="A135" s="106"/>
      <c r="B135" s="106"/>
      <c r="C135" s="106" t="s">
        <v>139</v>
      </c>
      <c r="D135" s="106"/>
      <c r="E135" s="106"/>
      <c r="F135" s="108"/>
      <c r="G135" s="104"/>
      <c r="H135" s="106" t="s">
        <v>140</v>
      </c>
      <c r="I135" s="106"/>
      <c r="J135" s="106" t="s">
        <v>141</v>
      </c>
      <c r="K135" s="106"/>
      <c r="L135" s="106"/>
      <c r="M135" s="107" t="s">
        <v>142</v>
      </c>
      <c r="N135" s="110" t="str">
        <f>IF($L135='HIDE DROP DOWNS'!$E$2,'HIDE DROP DOWNS'!$E$2,IF($L135='HIDE DROP DOWNS'!$E$3,'HIDE DROP DOWNS'!$E$3,IF($L135='HIDE DROP DOWNS'!$E$4,'HIDE DROP DOWNS'!$E$4,_xlfn.IFNA($L135*VLOOKUP($M135,'HIDE DROP DOWNS'!$O$2:$P$3,2,FALSE),""))))</f>
        <v/>
      </c>
      <c r="O135" s="106" t="s">
        <v>141</v>
      </c>
      <c r="P135" s="106" t="s">
        <v>143</v>
      </c>
      <c r="Q135" s="106" t="s">
        <v>141</v>
      </c>
      <c r="R135" s="106" t="s">
        <v>144</v>
      </c>
      <c r="S135" s="106" t="s">
        <v>141</v>
      </c>
      <c r="T135" s="106" t="s">
        <v>144</v>
      </c>
      <c r="U135" s="106" t="s">
        <v>141</v>
      </c>
      <c r="V135" s="106" t="s">
        <v>144</v>
      </c>
      <c r="W135" s="111"/>
    </row>
    <row r="136" spans="1:23" ht="15.5" thickTop="1" thickBot="1" x14ac:dyDescent="0.4">
      <c r="A136" s="106"/>
      <c r="B136" s="106"/>
      <c r="C136" s="106" t="s">
        <v>139</v>
      </c>
      <c r="D136" s="106"/>
      <c r="E136" s="106"/>
      <c r="F136" s="108"/>
      <c r="G136" s="104"/>
      <c r="H136" s="106" t="s">
        <v>140</v>
      </c>
      <c r="I136" s="106"/>
      <c r="J136" s="106" t="s">
        <v>141</v>
      </c>
      <c r="K136" s="106"/>
      <c r="L136" s="106"/>
      <c r="M136" s="107" t="s">
        <v>142</v>
      </c>
      <c r="N136" s="110" t="str">
        <f>IF($L136='HIDE DROP DOWNS'!$E$2,'HIDE DROP DOWNS'!$E$2,IF($L136='HIDE DROP DOWNS'!$E$3,'HIDE DROP DOWNS'!$E$3,IF($L136='HIDE DROP DOWNS'!$E$4,'HIDE DROP DOWNS'!$E$4,_xlfn.IFNA($L136*VLOOKUP($M136,'HIDE DROP DOWNS'!$O$2:$P$3,2,FALSE),""))))</f>
        <v/>
      </c>
      <c r="O136" s="106" t="s">
        <v>141</v>
      </c>
      <c r="P136" s="106" t="s">
        <v>143</v>
      </c>
      <c r="Q136" s="106" t="s">
        <v>141</v>
      </c>
      <c r="R136" s="106" t="s">
        <v>144</v>
      </c>
      <c r="S136" s="106" t="s">
        <v>141</v>
      </c>
      <c r="T136" s="106" t="s">
        <v>144</v>
      </c>
      <c r="U136" s="106" t="s">
        <v>141</v>
      </c>
      <c r="V136" s="106" t="s">
        <v>144</v>
      </c>
      <c r="W136" s="111"/>
    </row>
    <row r="137" spans="1:23" ht="15.5" thickTop="1" thickBot="1" x14ac:dyDescent="0.4">
      <c r="A137" s="106"/>
      <c r="B137" s="106"/>
      <c r="C137" s="106" t="s">
        <v>139</v>
      </c>
      <c r="D137" s="106"/>
      <c r="E137" s="106"/>
      <c r="F137" s="108"/>
      <c r="G137" s="104"/>
      <c r="H137" s="106" t="s">
        <v>140</v>
      </c>
      <c r="I137" s="106"/>
      <c r="J137" s="106" t="s">
        <v>141</v>
      </c>
      <c r="K137" s="106"/>
      <c r="L137" s="106"/>
      <c r="M137" s="107" t="s">
        <v>142</v>
      </c>
      <c r="N137" s="110" t="str">
        <f>IF($L137='HIDE DROP DOWNS'!$E$2,'HIDE DROP DOWNS'!$E$2,IF($L137='HIDE DROP DOWNS'!$E$3,'HIDE DROP DOWNS'!$E$3,IF($L137='HIDE DROP DOWNS'!$E$4,'HIDE DROP DOWNS'!$E$4,_xlfn.IFNA($L137*VLOOKUP($M137,'HIDE DROP DOWNS'!$O$2:$P$3,2,FALSE),""))))</f>
        <v/>
      </c>
      <c r="O137" s="106" t="s">
        <v>141</v>
      </c>
      <c r="P137" s="106" t="s">
        <v>143</v>
      </c>
      <c r="Q137" s="106" t="s">
        <v>141</v>
      </c>
      <c r="R137" s="106" t="s">
        <v>144</v>
      </c>
      <c r="S137" s="106" t="s">
        <v>141</v>
      </c>
      <c r="T137" s="106" t="s">
        <v>144</v>
      </c>
      <c r="U137" s="106" t="s">
        <v>141</v>
      </c>
      <c r="V137" s="106" t="s">
        <v>144</v>
      </c>
      <c r="W137" s="111"/>
    </row>
    <row r="138" spans="1:23" ht="15.5" thickTop="1" thickBot="1" x14ac:dyDescent="0.4">
      <c r="A138" s="106"/>
      <c r="B138" s="106"/>
      <c r="C138" s="106" t="s">
        <v>139</v>
      </c>
      <c r="D138" s="106"/>
      <c r="E138" s="106"/>
      <c r="F138" s="108"/>
      <c r="G138" s="104"/>
      <c r="H138" s="106" t="s">
        <v>140</v>
      </c>
      <c r="I138" s="106"/>
      <c r="J138" s="106" t="s">
        <v>141</v>
      </c>
      <c r="K138" s="106"/>
      <c r="L138" s="106"/>
      <c r="M138" s="107" t="s">
        <v>142</v>
      </c>
      <c r="N138" s="110" t="str">
        <f>IF($L138='HIDE DROP DOWNS'!$E$2,'HIDE DROP DOWNS'!$E$2,IF($L138='HIDE DROP DOWNS'!$E$3,'HIDE DROP DOWNS'!$E$3,IF($L138='HIDE DROP DOWNS'!$E$4,'HIDE DROP DOWNS'!$E$4,_xlfn.IFNA($L138*VLOOKUP($M138,'HIDE DROP DOWNS'!$O$2:$P$3,2,FALSE),""))))</f>
        <v/>
      </c>
      <c r="O138" s="106" t="s">
        <v>141</v>
      </c>
      <c r="P138" s="106" t="s">
        <v>143</v>
      </c>
      <c r="Q138" s="106" t="s">
        <v>141</v>
      </c>
      <c r="R138" s="106" t="s">
        <v>144</v>
      </c>
      <c r="S138" s="106" t="s">
        <v>141</v>
      </c>
      <c r="T138" s="106" t="s">
        <v>144</v>
      </c>
      <c r="U138" s="106" t="s">
        <v>141</v>
      </c>
      <c r="V138" s="106" t="s">
        <v>144</v>
      </c>
      <c r="W138" s="111"/>
    </row>
    <row r="139" spans="1:23" ht="15.5" thickTop="1" thickBot="1" x14ac:dyDescent="0.4">
      <c r="A139" s="106"/>
      <c r="B139" s="106"/>
      <c r="C139" s="106" t="s">
        <v>139</v>
      </c>
      <c r="D139" s="106"/>
      <c r="E139" s="106"/>
      <c r="F139" s="108"/>
      <c r="G139" s="104"/>
      <c r="H139" s="106" t="s">
        <v>140</v>
      </c>
      <c r="I139" s="106"/>
      <c r="J139" s="106" t="s">
        <v>141</v>
      </c>
      <c r="K139" s="106"/>
      <c r="L139" s="106"/>
      <c r="M139" s="107" t="s">
        <v>142</v>
      </c>
      <c r="N139" s="110" t="str">
        <f>IF($L139='HIDE DROP DOWNS'!$E$2,'HIDE DROP DOWNS'!$E$2,IF($L139='HIDE DROP DOWNS'!$E$3,'HIDE DROP DOWNS'!$E$3,IF($L139='HIDE DROP DOWNS'!$E$4,'HIDE DROP DOWNS'!$E$4,_xlfn.IFNA($L139*VLOOKUP($M139,'HIDE DROP DOWNS'!$O$2:$P$3,2,FALSE),""))))</f>
        <v/>
      </c>
      <c r="O139" s="106" t="s">
        <v>141</v>
      </c>
      <c r="P139" s="106" t="s">
        <v>143</v>
      </c>
      <c r="Q139" s="106" t="s">
        <v>141</v>
      </c>
      <c r="R139" s="106" t="s">
        <v>144</v>
      </c>
      <c r="S139" s="106" t="s">
        <v>141</v>
      </c>
      <c r="T139" s="106" t="s">
        <v>144</v>
      </c>
      <c r="U139" s="106" t="s">
        <v>141</v>
      </c>
      <c r="V139" s="106" t="s">
        <v>144</v>
      </c>
      <c r="W139" s="111"/>
    </row>
    <row r="140" spans="1:23" ht="15.5" thickTop="1" thickBot="1" x14ac:dyDescent="0.4">
      <c r="A140" s="106"/>
      <c r="B140" s="106"/>
      <c r="C140" s="106" t="s">
        <v>139</v>
      </c>
      <c r="D140" s="106"/>
      <c r="E140" s="106"/>
      <c r="F140" s="108"/>
      <c r="G140" s="104"/>
      <c r="H140" s="106" t="s">
        <v>140</v>
      </c>
      <c r="I140" s="106"/>
      <c r="J140" s="106" t="s">
        <v>141</v>
      </c>
      <c r="K140" s="106"/>
      <c r="L140" s="106"/>
      <c r="M140" s="107" t="s">
        <v>142</v>
      </c>
      <c r="N140" s="110" t="str">
        <f>IF($L140='HIDE DROP DOWNS'!$E$2,'HIDE DROP DOWNS'!$E$2,IF($L140='HIDE DROP DOWNS'!$E$3,'HIDE DROP DOWNS'!$E$3,IF($L140='HIDE DROP DOWNS'!$E$4,'HIDE DROP DOWNS'!$E$4,_xlfn.IFNA($L140*VLOOKUP($M140,'HIDE DROP DOWNS'!$O$2:$P$3,2,FALSE),""))))</f>
        <v/>
      </c>
      <c r="O140" s="106" t="s">
        <v>141</v>
      </c>
      <c r="P140" s="106" t="s">
        <v>143</v>
      </c>
      <c r="Q140" s="106" t="s">
        <v>141</v>
      </c>
      <c r="R140" s="106" t="s">
        <v>144</v>
      </c>
      <c r="S140" s="106" t="s">
        <v>141</v>
      </c>
      <c r="T140" s="106" t="s">
        <v>144</v>
      </c>
      <c r="U140" s="106" t="s">
        <v>141</v>
      </c>
      <c r="V140" s="106" t="s">
        <v>144</v>
      </c>
      <c r="W140" s="111"/>
    </row>
    <row r="141" spans="1:23" ht="15.5" thickTop="1" thickBot="1" x14ac:dyDescent="0.4">
      <c r="A141" s="106"/>
      <c r="B141" s="106"/>
      <c r="C141" s="106" t="s">
        <v>139</v>
      </c>
      <c r="D141" s="106"/>
      <c r="E141" s="106"/>
      <c r="F141" s="108"/>
      <c r="G141" s="104"/>
      <c r="H141" s="106" t="s">
        <v>140</v>
      </c>
      <c r="I141" s="106"/>
      <c r="J141" s="106" t="s">
        <v>141</v>
      </c>
      <c r="K141" s="106"/>
      <c r="L141" s="106"/>
      <c r="M141" s="107" t="s">
        <v>142</v>
      </c>
      <c r="N141" s="110" t="str">
        <f>IF($L141='HIDE DROP DOWNS'!$E$2,'HIDE DROP DOWNS'!$E$2,IF($L141='HIDE DROP DOWNS'!$E$3,'HIDE DROP DOWNS'!$E$3,IF($L141='HIDE DROP DOWNS'!$E$4,'HIDE DROP DOWNS'!$E$4,_xlfn.IFNA($L141*VLOOKUP($M141,'HIDE DROP DOWNS'!$O$2:$P$3,2,FALSE),""))))</f>
        <v/>
      </c>
      <c r="O141" s="106" t="s">
        <v>141</v>
      </c>
      <c r="P141" s="106" t="s">
        <v>143</v>
      </c>
      <c r="Q141" s="106" t="s">
        <v>141</v>
      </c>
      <c r="R141" s="106" t="s">
        <v>144</v>
      </c>
      <c r="S141" s="106" t="s">
        <v>141</v>
      </c>
      <c r="T141" s="106" t="s">
        <v>144</v>
      </c>
      <c r="U141" s="106" t="s">
        <v>141</v>
      </c>
      <c r="V141" s="106" t="s">
        <v>144</v>
      </c>
      <c r="W141" s="111"/>
    </row>
    <row r="142" spans="1:23" ht="15.5" thickTop="1" thickBot="1" x14ac:dyDescent="0.4">
      <c r="A142" s="106"/>
      <c r="B142" s="106"/>
      <c r="C142" s="106" t="s">
        <v>139</v>
      </c>
      <c r="D142" s="106"/>
      <c r="E142" s="106"/>
      <c r="F142" s="108"/>
      <c r="G142" s="104"/>
      <c r="H142" s="106" t="s">
        <v>140</v>
      </c>
      <c r="I142" s="106"/>
      <c r="J142" s="106" t="s">
        <v>141</v>
      </c>
      <c r="K142" s="106"/>
      <c r="L142" s="106"/>
      <c r="M142" s="107" t="s">
        <v>142</v>
      </c>
      <c r="N142" s="110" t="str">
        <f>IF($L142='HIDE DROP DOWNS'!$E$2,'HIDE DROP DOWNS'!$E$2,IF($L142='HIDE DROP DOWNS'!$E$3,'HIDE DROP DOWNS'!$E$3,IF($L142='HIDE DROP DOWNS'!$E$4,'HIDE DROP DOWNS'!$E$4,_xlfn.IFNA($L142*VLOOKUP($M142,'HIDE DROP DOWNS'!$O$2:$P$3,2,FALSE),""))))</f>
        <v/>
      </c>
      <c r="O142" s="106" t="s">
        <v>141</v>
      </c>
      <c r="P142" s="106" t="s">
        <v>143</v>
      </c>
      <c r="Q142" s="106" t="s">
        <v>141</v>
      </c>
      <c r="R142" s="106" t="s">
        <v>144</v>
      </c>
      <c r="S142" s="106" t="s">
        <v>141</v>
      </c>
      <c r="T142" s="106" t="s">
        <v>144</v>
      </c>
      <c r="U142" s="106" t="s">
        <v>141</v>
      </c>
      <c r="V142" s="106" t="s">
        <v>144</v>
      </c>
      <c r="W142" s="111"/>
    </row>
    <row r="143" spans="1:23" ht="15.5" thickTop="1" thickBot="1" x14ac:dyDescent="0.4">
      <c r="A143" s="106"/>
      <c r="B143" s="106"/>
      <c r="C143" s="106" t="s">
        <v>139</v>
      </c>
      <c r="D143" s="106"/>
      <c r="E143" s="106"/>
      <c r="F143" s="108"/>
      <c r="G143" s="104"/>
      <c r="H143" s="106" t="s">
        <v>140</v>
      </c>
      <c r="I143" s="106"/>
      <c r="J143" s="106" t="s">
        <v>141</v>
      </c>
      <c r="K143" s="106"/>
      <c r="L143" s="106"/>
      <c r="M143" s="107" t="s">
        <v>142</v>
      </c>
      <c r="N143" s="110" t="str">
        <f>IF($L143='HIDE DROP DOWNS'!$E$2,'HIDE DROP DOWNS'!$E$2,IF($L143='HIDE DROP DOWNS'!$E$3,'HIDE DROP DOWNS'!$E$3,IF($L143='HIDE DROP DOWNS'!$E$4,'HIDE DROP DOWNS'!$E$4,_xlfn.IFNA($L143*VLOOKUP($M143,'HIDE DROP DOWNS'!$O$2:$P$3,2,FALSE),""))))</f>
        <v/>
      </c>
      <c r="O143" s="106" t="s">
        <v>141</v>
      </c>
      <c r="P143" s="106" t="s">
        <v>143</v>
      </c>
      <c r="Q143" s="106" t="s">
        <v>141</v>
      </c>
      <c r="R143" s="106" t="s">
        <v>144</v>
      </c>
      <c r="S143" s="106" t="s">
        <v>141</v>
      </c>
      <c r="T143" s="106" t="s">
        <v>144</v>
      </c>
      <c r="U143" s="106" t="s">
        <v>141</v>
      </c>
      <c r="V143" s="106" t="s">
        <v>144</v>
      </c>
      <c r="W143" s="111"/>
    </row>
    <row r="144" spans="1:23" ht="15.5" thickTop="1" thickBot="1" x14ac:dyDescent="0.4">
      <c r="A144" s="106"/>
      <c r="B144" s="106"/>
      <c r="C144" s="106" t="s">
        <v>139</v>
      </c>
      <c r="D144" s="106"/>
      <c r="E144" s="106"/>
      <c r="F144" s="108"/>
      <c r="G144" s="104"/>
      <c r="H144" s="106" t="s">
        <v>140</v>
      </c>
      <c r="I144" s="106"/>
      <c r="J144" s="106" t="s">
        <v>141</v>
      </c>
      <c r="K144" s="106"/>
      <c r="L144" s="106"/>
      <c r="M144" s="107" t="s">
        <v>142</v>
      </c>
      <c r="N144" s="110" t="str">
        <f>IF($L144='HIDE DROP DOWNS'!$E$2,'HIDE DROP DOWNS'!$E$2,IF($L144='HIDE DROP DOWNS'!$E$3,'HIDE DROP DOWNS'!$E$3,IF($L144='HIDE DROP DOWNS'!$E$4,'HIDE DROP DOWNS'!$E$4,_xlfn.IFNA($L144*VLOOKUP($M144,'HIDE DROP DOWNS'!$O$2:$P$3,2,FALSE),""))))</f>
        <v/>
      </c>
      <c r="O144" s="106" t="s">
        <v>141</v>
      </c>
      <c r="P144" s="106" t="s">
        <v>143</v>
      </c>
      <c r="Q144" s="106" t="s">
        <v>141</v>
      </c>
      <c r="R144" s="106" t="s">
        <v>144</v>
      </c>
      <c r="S144" s="106" t="s">
        <v>141</v>
      </c>
      <c r="T144" s="106" t="s">
        <v>144</v>
      </c>
      <c r="U144" s="106" t="s">
        <v>141</v>
      </c>
      <c r="V144" s="106" t="s">
        <v>144</v>
      </c>
      <c r="W144" s="111"/>
    </row>
    <row r="145" spans="1:23" ht="15.5" thickTop="1" thickBot="1" x14ac:dyDescent="0.4">
      <c r="A145" s="106"/>
      <c r="B145" s="106"/>
      <c r="C145" s="106" t="s">
        <v>139</v>
      </c>
      <c r="D145" s="106"/>
      <c r="E145" s="106"/>
      <c r="F145" s="108"/>
      <c r="G145" s="104"/>
      <c r="H145" s="106" t="s">
        <v>140</v>
      </c>
      <c r="I145" s="106"/>
      <c r="J145" s="106" t="s">
        <v>141</v>
      </c>
      <c r="K145" s="106"/>
      <c r="L145" s="106"/>
      <c r="M145" s="107" t="s">
        <v>142</v>
      </c>
      <c r="N145" s="110" t="str">
        <f>IF($L145='HIDE DROP DOWNS'!$E$2,'HIDE DROP DOWNS'!$E$2,IF($L145='HIDE DROP DOWNS'!$E$3,'HIDE DROP DOWNS'!$E$3,IF($L145='HIDE DROP DOWNS'!$E$4,'HIDE DROP DOWNS'!$E$4,_xlfn.IFNA($L145*VLOOKUP($M145,'HIDE DROP DOWNS'!$O$2:$P$3,2,FALSE),""))))</f>
        <v/>
      </c>
      <c r="O145" s="106" t="s">
        <v>141</v>
      </c>
      <c r="P145" s="106" t="s">
        <v>143</v>
      </c>
      <c r="Q145" s="106" t="s">
        <v>141</v>
      </c>
      <c r="R145" s="106" t="s">
        <v>144</v>
      </c>
      <c r="S145" s="106" t="s">
        <v>141</v>
      </c>
      <c r="T145" s="106" t="s">
        <v>144</v>
      </c>
      <c r="U145" s="106" t="s">
        <v>141</v>
      </c>
      <c r="V145" s="106" t="s">
        <v>144</v>
      </c>
      <c r="W145" s="111"/>
    </row>
    <row r="146" spans="1:23" ht="15.5" thickTop="1" thickBot="1" x14ac:dyDescent="0.4">
      <c r="A146" s="106"/>
      <c r="B146" s="106"/>
      <c r="C146" s="106" t="s">
        <v>139</v>
      </c>
      <c r="D146" s="106"/>
      <c r="E146" s="106"/>
      <c r="F146" s="108"/>
      <c r="G146" s="104"/>
      <c r="H146" s="106" t="s">
        <v>140</v>
      </c>
      <c r="I146" s="106"/>
      <c r="J146" s="106" t="s">
        <v>141</v>
      </c>
      <c r="K146" s="106"/>
      <c r="L146" s="106"/>
      <c r="M146" s="107" t="s">
        <v>142</v>
      </c>
      <c r="N146" s="110" t="str">
        <f>IF($L146='HIDE DROP DOWNS'!$E$2,'HIDE DROP DOWNS'!$E$2,IF($L146='HIDE DROP DOWNS'!$E$3,'HIDE DROP DOWNS'!$E$3,IF($L146='HIDE DROP DOWNS'!$E$4,'HIDE DROP DOWNS'!$E$4,_xlfn.IFNA($L146*VLOOKUP($M146,'HIDE DROP DOWNS'!$O$2:$P$3,2,FALSE),""))))</f>
        <v/>
      </c>
      <c r="O146" s="106" t="s">
        <v>141</v>
      </c>
      <c r="P146" s="106" t="s">
        <v>143</v>
      </c>
      <c r="Q146" s="106" t="s">
        <v>141</v>
      </c>
      <c r="R146" s="106" t="s">
        <v>144</v>
      </c>
      <c r="S146" s="106" t="s">
        <v>141</v>
      </c>
      <c r="T146" s="106" t="s">
        <v>144</v>
      </c>
      <c r="U146" s="106" t="s">
        <v>141</v>
      </c>
      <c r="V146" s="106" t="s">
        <v>144</v>
      </c>
      <c r="W146" s="111"/>
    </row>
    <row r="147" spans="1:23" ht="15.5" thickTop="1" thickBot="1" x14ac:dyDescent="0.4">
      <c r="A147" s="106"/>
      <c r="B147" s="106"/>
      <c r="C147" s="106" t="s">
        <v>139</v>
      </c>
      <c r="D147" s="106"/>
      <c r="E147" s="106"/>
      <c r="F147" s="108"/>
      <c r="G147" s="104"/>
      <c r="H147" s="106" t="s">
        <v>140</v>
      </c>
      <c r="I147" s="106"/>
      <c r="J147" s="106" t="s">
        <v>141</v>
      </c>
      <c r="K147" s="106"/>
      <c r="L147" s="106"/>
      <c r="M147" s="107" t="s">
        <v>142</v>
      </c>
      <c r="N147" s="110" t="str">
        <f>IF($L147='HIDE DROP DOWNS'!$E$2,'HIDE DROP DOWNS'!$E$2,IF($L147='HIDE DROP DOWNS'!$E$3,'HIDE DROP DOWNS'!$E$3,IF($L147='HIDE DROP DOWNS'!$E$4,'HIDE DROP DOWNS'!$E$4,_xlfn.IFNA($L147*VLOOKUP($M147,'HIDE DROP DOWNS'!$O$2:$P$3,2,FALSE),""))))</f>
        <v/>
      </c>
      <c r="O147" s="106" t="s">
        <v>141</v>
      </c>
      <c r="P147" s="106" t="s">
        <v>143</v>
      </c>
      <c r="Q147" s="106" t="s">
        <v>141</v>
      </c>
      <c r="R147" s="106" t="s">
        <v>144</v>
      </c>
      <c r="S147" s="106" t="s">
        <v>141</v>
      </c>
      <c r="T147" s="106" t="s">
        <v>144</v>
      </c>
      <c r="U147" s="106" t="s">
        <v>141</v>
      </c>
      <c r="V147" s="106" t="s">
        <v>144</v>
      </c>
      <c r="W147" s="111"/>
    </row>
    <row r="148" spans="1:23" ht="15.5" thickTop="1" thickBot="1" x14ac:dyDescent="0.4">
      <c r="A148" s="106"/>
      <c r="B148" s="106"/>
      <c r="C148" s="106" t="s">
        <v>139</v>
      </c>
      <c r="D148" s="106"/>
      <c r="E148" s="106"/>
      <c r="F148" s="108"/>
      <c r="G148" s="104"/>
      <c r="H148" s="106" t="s">
        <v>140</v>
      </c>
      <c r="I148" s="106"/>
      <c r="J148" s="106" t="s">
        <v>141</v>
      </c>
      <c r="K148" s="106"/>
      <c r="L148" s="106"/>
      <c r="M148" s="107" t="s">
        <v>142</v>
      </c>
      <c r="N148" s="110" t="str">
        <f>IF($L148='HIDE DROP DOWNS'!$E$2,'HIDE DROP DOWNS'!$E$2,IF($L148='HIDE DROP DOWNS'!$E$3,'HIDE DROP DOWNS'!$E$3,IF($L148='HIDE DROP DOWNS'!$E$4,'HIDE DROP DOWNS'!$E$4,_xlfn.IFNA($L148*VLOOKUP($M148,'HIDE DROP DOWNS'!$O$2:$P$3,2,FALSE),""))))</f>
        <v/>
      </c>
      <c r="O148" s="106" t="s">
        <v>141</v>
      </c>
      <c r="P148" s="106" t="s">
        <v>143</v>
      </c>
      <c r="Q148" s="106" t="s">
        <v>141</v>
      </c>
      <c r="R148" s="106" t="s">
        <v>144</v>
      </c>
      <c r="S148" s="106" t="s">
        <v>141</v>
      </c>
      <c r="T148" s="106" t="s">
        <v>144</v>
      </c>
      <c r="U148" s="106" t="s">
        <v>141</v>
      </c>
      <c r="V148" s="106" t="s">
        <v>144</v>
      </c>
      <c r="W148" s="111"/>
    </row>
    <row r="149" spans="1:23" ht="15.5" thickTop="1" thickBot="1" x14ac:dyDescent="0.4">
      <c r="A149" s="106"/>
      <c r="B149" s="106"/>
      <c r="C149" s="106" t="s">
        <v>139</v>
      </c>
      <c r="D149" s="106"/>
      <c r="E149" s="106"/>
      <c r="F149" s="108"/>
      <c r="G149" s="104"/>
      <c r="H149" s="106" t="s">
        <v>140</v>
      </c>
      <c r="I149" s="106"/>
      <c r="J149" s="106" t="s">
        <v>141</v>
      </c>
      <c r="K149" s="106"/>
      <c r="L149" s="106"/>
      <c r="M149" s="107" t="s">
        <v>142</v>
      </c>
      <c r="N149" s="110" t="str">
        <f>IF($L149='HIDE DROP DOWNS'!$E$2,'HIDE DROP DOWNS'!$E$2,IF($L149='HIDE DROP DOWNS'!$E$3,'HIDE DROP DOWNS'!$E$3,IF($L149='HIDE DROP DOWNS'!$E$4,'HIDE DROP DOWNS'!$E$4,_xlfn.IFNA($L149*VLOOKUP($M149,'HIDE DROP DOWNS'!$O$2:$P$3,2,FALSE),""))))</f>
        <v/>
      </c>
      <c r="O149" s="106" t="s">
        <v>141</v>
      </c>
      <c r="P149" s="106" t="s">
        <v>143</v>
      </c>
      <c r="Q149" s="106" t="s">
        <v>141</v>
      </c>
      <c r="R149" s="106" t="s">
        <v>144</v>
      </c>
      <c r="S149" s="106" t="s">
        <v>141</v>
      </c>
      <c r="T149" s="106" t="s">
        <v>144</v>
      </c>
      <c r="U149" s="106" t="s">
        <v>141</v>
      </c>
      <c r="V149" s="106" t="s">
        <v>144</v>
      </c>
      <c r="W149" s="111"/>
    </row>
    <row r="150" spans="1:23" ht="15.5" thickTop="1" thickBot="1" x14ac:dyDescent="0.4">
      <c r="A150" s="106"/>
      <c r="B150" s="106"/>
      <c r="C150" s="106" t="s">
        <v>139</v>
      </c>
      <c r="D150" s="106"/>
      <c r="E150" s="106"/>
      <c r="F150" s="108"/>
      <c r="G150" s="104"/>
      <c r="H150" s="106" t="s">
        <v>140</v>
      </c>
      <c r="I150" s="106"/>
      <c r="J150" s="106" t="s">
        <v>141</v>
      </c>
      <c r="K150" s="106"/>
      <c r="L150" s="106"/>
      <c r="M150" s="107" t="s">
        <v>142</v>
      </c>
      <c r="N150" s="110" t="str">
        <f>IF($L150='HIDE DROP DOWNS'!$E$2,'HIDE DROP DOWNS'!$E$2,IF($L150='HIDE DROP DOWNS'!$E$3,'HIDE DROP DOWNS'!$E$3,IF($L150='HIDE DROP DOWNS'!$E$4,'HIDE DROP DOWNS'!$E$4,_xlfn.IFNA($L150*VLOOKUP($M150,'HIDE DROP DOWNS'!$O$2:$P$3,2,FALSE),""))))</f>
        <v/>
      </c>
      <c r="O150" s="106" t="s">
        <v>141</v>
      </c>
      <c r="P150" s="106" t="s">
        <v>143</v>
      </c>
      <c r="Q150" s="106" t="s">
        <v>141</v>
      </c>
      <c r="R150" s="106" t="s">
        <v>144</v>
      </c>
      <c r="S150" s="106" t="s">
        <v>141</v>
      </c>
      <c r="T150" s="106" t="s">
        <v>144</v>
      </c>
      <c r="U150" s="106" t="s">
        <v>141</v>
      </c>
      <c r="V150" s="106" t="s">
        <v>144</v>
      </c>
      <c r="W150" s="111"/>
    </row>
    <row r="151" spans="1:23" ht="15.5" thickTop="1" thickBot="1" x14ac:dyDescent="0.4">
      <c r="A151" s="106"/>
      <c r="B151" s="106"/>
      <c r="C151" s="106" t="s">
        <v>139</v>
      </c>
      <c r="D151" s="106"/>
      <c r="E151" s="106"/>
      <c r="F151" s="108"/>
      <c r="G151" s="104"/>
      <c r="H151" s="106" t="s">
        <v>140</v>
      </c>
      <c r="I151" s="106"/>
      <c r="J151" s="106" t="s">
        <v>141</v>
      </c>
      <c r="K151" s="106"/>
      <c r="L151" s="106"/>
      <c r="M151" s="107" t="s">
        <v>142</v>
      </c>
      <c r="N151" s="110" t="str">
        <f>IF($L151='HIDE DROP DOWNS'!$E$2,'HIDE DROP DOWNS'!$E$2,IF($L151='HIDE DROP DOWNS'!$E$3,'HIDE DROP DOWNS'!$E$3,IF($L151='HIDE DROP DOWNS'!$E$4,'HIDE DROP DOWNS'!$E$4,_xlfn.IFNA($L151*VLOOKUP($M151,'HIDE DROP DOWNS'!$O$2:$P$3,2,FALSE),""))))</f>
        <v/>
      </c>
      <c r="O151" s="106" t="s">
        <v>141</v>
      </c>
      <c r="P151" s="106" t="s">
        <v>143</v>
      </c>
      <c r="Q151" s="106" t="s">
        <v>141</v>
      </c>
      <c r="R151" s="106" t="s">
        <v>144</v>
      </c>
      <c r="S151" s="106" t="s">
        <v>141</v>
      </c>
      <c r="T151" s="106" t="s">
        <v>144</v>
      </c>
      <c r="U151" s="106" t="s">
        <v>141</v>
      </c>
      <c r="V151" s="106" t="s">
        <v>144</v>
      </c>
      <c r="W151" s="111"/>
    </row>
    <row r="152" spans="1:23" ht="15.5" thickTop="1" thickBot="1" x14ac:dyDescent="0.4">
      <c r="A152" s="106"/>
      <c r="B152" s="106"/>
      <c r="C152" s="106" t="s">
        <v>139</v>
      </c>
      <c r="D152" s="106"/>
      <c r="E152" s="106"/>
      <c r="F152" s="108"/>
      <c r="G152" s="104"/>
      <c r="H152" s="106" t="s">
        <v>140</v>
      </c>
      <c r="I152" s="106"/>
      <c r="J152" s="106" t="s">
        <v>141</v>
      </c>
      <c r="K152" s="106"/>
      <c r="L152" s="106"/>
      <c r="M152" s="107" t="s">
        <v>142</v>
      </c>
      <c r="N152" s="110" t="str">
        <f>IF($L152='HIDE DROP DOWNS'!$E$2,'HIDE DROP DOWNS'!$E$2,IF($L152='HIDE DROP DOWNS'!$E$3,'HIDE DROP DOWNS'!$E$3,IF($L152='HIDE DROP DOWNS'!$E$4,'HIDE DROP DOWNS'!$E$4,_xlfn.IFNA($L152*VLOOKUP($M152,'HIDE DROP DOWNS'!$O$2:$P$3,2,FALSE),""))))</f>
        <v/>
      </c>
      <c r="O152" s="106" t="s">
        <v>141</v>
      </c>
      <c r="P152" s="106" t="s">
        <v>143</v>
      </c>
      <c r="Q152" s="106" t="s">
        <v>141</v>
      </c>
      <c r="R152" s="106" t="s">
        <v>144</v>
      </c>
      <c r="S152" s="106" t="s">
        <v>141</v>
      </c>
      <c r="T152" s="106" t="s">
        <v>144</v>
      </c>
      <c r="U152" s="106" t="s">
        <v>141</v>
      </c>
      <c r="V152" s="106" t="s">
        <v>144</v>
      </c>
      <c r="W152" s="111"/>
    </row>
    <row r="153" spans="1:23" ht="15.5" thickTop="1" thickBot="1" x14ac:dyDescent="0.4">
      <c r="A153" s="106"/>
      <c r="B153" s="106"/>
      <c r="C153" s="106" t="s">
        <v>139</v>
      </c>
      <c r="D153" s="106"/>
      <c r="E153" s="106"/>
      <c r="F153" s="108"/>
      <c r="G153" s="104"/>
      <c r="H153" s="106" t="s">
        <v>140</v>
      </c>
      <c r="I153" s="106"/>
      <c r="J153" s="106" t="s">
        <v>141</v>
      </c>
      <c r="K153" s="106"/>
      <c r="L153" s="106"/>
      <c r="M153" s="107" t="s">
        <v>142</v>
      </c>
      <c r="N153" s="110" t="str">
        <f>IF($L153='HIDE DROP DOWNS'!$E$2,'HIDE DROP DOWNS'!$E$2,IF($L153='HIDE DROP DOWNS'!$E$3,'HIDE DROP DOWNS'!$E$3,IF($L153='HIDE DROP DOWNS'!$E$4,'HIDE DROP DOWNS'!$E$4,_xlfn.IFNA($L153*VLOOKUP($M153,'HIDE DROP DOWNS'!$O$2:$P$3,2,FALSE),""))))</f>
        <v/>
      </c>
      <c r="O153" s="106" t="s">
        <v>141</v>
      </c>
      <c r="P153" s="106" t="s">
        <v>143</v>
      </c>
      <c r="Q153" s="106" t="s">
        <v>141</v>
      </c>
      <c r="R153" s="106" t="s">
        <v>144</v>
      </c>
      <c r="S153" s="106" t="s">
        <v>141</v>
      </c>
      <c r="T153" s="106" t="s">
        <v>144</v>
      </c>
      <c r="U153" s="106" t="s">
        <v>141</v>
      </c>
      <c r="V153" s="106" t="s">
        <v>144</v>
      </c>
      <c r="W153" s="111"/>
    </row>
    <row r="154" spans="1:23" ht="15.5" thickTop="1" thickBot="1" x14ac:dyDescent="0.4">
      <c r="A154" s="106"/>
      <c r="B154" s="106"/>
      <c r="C154" s="106" t="s">
        <v>139</v>
      </c>
      <c r="D154" s="106"/>
      <c r="E154" s="106"/>
      <c r="F154" s="108"/>
      <c r="G154" s="104"/>
      <c r="H154" s="106" t="s">
        <v>140</v>
      </c>
      <c r="I154" s="106"/>
      <c r="J154" s="106" t="s">
        <v>141</v>
      </c>
      <c r="K154" s="106"/>
      <c r="L154" s="106"/>
      <c r="M154" s="107" t="s">
        <v>142</v>
      </c>
      <c r="N154" s="110" t="str">
        <f>IF($L154='HIDE DROP DOWNS'!$E$2,'HIDE DROP DOWNS'!$E$2,IF($L154='HIDE DROP DOWNS'!$E$3,'HIDE DROP DOWNS'!$E$3,IF($L154='HIDE DROP DOWNS'!$E$4,'HIDE DROP DOWNS'!$E$4,_xlfn.IFNA($L154*VLOOKUP($M154,'HIDE DROP DOWNS'!$O$2:$P$3,2,FALSE),""))))</f>
        <v/>
      </c>
      <c r="O154" s="106" t="s">
        <v>141</v>
      </c>
      <c r="P154" s="106" t="s">
        <v>143</v>
      </c>
      <c r="Q154" s="106" t="s">
        <v>141</v>
      </c>
      <c r="R154" s="106" t="s">
        <v>144</v>
      </c>
      <c r="S154" s="106" t="s">
        <v>141</v>
      </c>
      <c r="T154" s="106" t="s">
        <v>144</v>
      </c>
      <c r="U154" s="106" t="s">
        <v>141</v>
      </c>
      <c r="V154" s="106" t="s">
        <v>144</v>
      </c>
      <c r="W154" s="111"/>
    </row>
    <row r="155" spans="1:23" ht="15.5" thickTop="1" thickBot="1" x14ac:dyDescent="0.4">
      <c r="A155" s="106"/>
      <c r="B155" s="106"/>
      <c r="C155" s="106" t="s">
        <v>139</v>
      </c>
      <c r="D155" s="106"/>
      <c r="E155" s="106"/>
      <c r="F155" s="108"/>
      <c r="G155" s="104"/>
      <c r="H155" s="106" t="s">
        <v>140</v>
      </c>
      <c r="I155" s="106"/>
      <c r="J155" s="106" t="s">
        <v>141</v>
      </c>
      <c r="K155" s="106"/>
      <c r="L155" s="106"/>
      <c r="M155" s="107" t="s">
        <v>142</v>
      </c>
      <c r="N155" s="110" t="str">
        <f>IF($L155='HIDE DROP DOWNS'!$E$2,'HIDE DROP DOWNS'!$E$2,IF($L155='HIDE DROP DOWNS'!$E$3,'HIDE DROP DOWNS'!$E$3,IF($L155='HIDE DROP DOWNS'!$E$4,'HIDE DROP DOWNS'!$E$4,_xlfn.IFNA($L155*VLOOKUP($M155,'HIDE DROP DOWNS'!$O$2:$P$3,2,FALSE),""))))</f>
        <v/>
      </c>
      <c r="O155" s="106" t="s">
        <v>141</v>
      </c>
      <c r="P155" s="106" t="s">
        <v>143</v>
      </c>
      <c r="Q155" s="106" t="s">
        <v>141</v>
      </c>
      <c r="R155" s="106" t="s">
        <v>144</v>
      </c>
      <c r="S155" s="106" t="s">
        <v>141</v>
      </c>
      <c r="T155" s="106" t="s">
        <v>144</v>
      </c>
      <c r="U155" s="106" t="s">
        <v>141</v>
      </c>
      <c r="V155" s="106" t="s">
        <v>144</v>
      </c>
      <c r="W155" s="111"/>
    </row>
    <row r="156" spans="1:23" ht="15.5" thickTop="1" thickBot="1" x14ac:dyDescent="0.4">
      <c r="A156" s="106"/>
      <c r="B156" s="106"/>
      <c r="C156" s="106" t="s">
        <v>139</v>
      </c>
      <c r="D156" s="106"/>
      <c r="E156" s="106"/>
      <c r="F156" s="108"/>
      <c r="G156" s="104"/>
      <c r="H156" s="106" t="s">
        <v>140</v>
      </c>
      <c r="I156" s="106"/>
      <c r="J156" s="106" t="s">
        <v>141</v>
      </c>
      <c r="K156" s="106"/>
      <c r="L156" s="106"/>
      <c r="M156" s="107" t="s">
        <v>142</v>
      </c>
      <c r="N156" s="110" t="str">
        <f>IF($L156='HIDE DROP DOWNS'!$E$2,'HIDE DROP DOWNS'!$E$2,IF($L156='HIDE DROP DOWNS'!$E$3,'HIDE DROP DOWNS'!$E$3,IF($L156='HIDE DROP DOWNS'!$E$4,'HIDE DROP DOWNS'!$E$4,_xlfn.IFNA($L156*VLOOKUP($M156,'HIDE DROP DOWNS'!$O$2:$P$3,2,FALSE),""))))</f>
        <v/>
      </c>
      <c r="O156" s="106" t="s">
        <v>141</v>
      </c>
      <c r="P156" s="106" t="s">
        <v>143</v>
      </c>
      <c r="Q156" s="106" t="s">
        <v>141</v>
      </c>
      <c r="R156" s="106" t="s">
        <v>144</v>
      </c>
      <c r="S156" s="106" t="s">
        <v>141</v>
      </c>
      <c r="T156" s="106" t="s">
        <v>144</v>
      </c>
      <c r="U156" s="106" t="s">
        <v>141</v>
      </c>
      <c r="V156" s="106" t="s">
        <v>144</v>
      </c>
      <c r="W156" s="111"/>
    </row>
    <row r="157" spans="1:23" ht="15.5" thickTop="1" thickBot="1" x14ac:dyDescent="0.4">
      <c r="A157" s="106"/>
      <c r="B157" s="106"/>
      <c r="C157" s="106" t="s">
        <v>139</v>
      </c>
      <c r="D157" s="106"/>
      <c r="E157" s="106"/>
      <c r="F157" s="108"/>
      <c r="G157" s="104"/>
      <c r="H157" s="106" t="s">
        <v>140</v>
      </c>
      <c r="I157" s="106"/>
      <c r="J157" s="106" t="s">
        <v>141</v>
      </c>
      <c r="K157" s="106"/>
      <c r="L157" s="106"/>
      <c r="M157" s="107" t="s">
        <v>142</v>
      </c>
      <c r="N157" s="110" t="str">
        <f>IF($L157='HIDE DROP DOWNS'!$E$2,'HIDE DROP DOWNS'!$E$2,IF($L157='HIDE DROP DOWNS'!$E$3,'HIDE DROP DOWNS'!$E$3,IF($L157='HIDE DROP DOWNS'!$E$4,'HIDE DROP DOWNS'!$E$4,_xlfn.IFNA($L157*VLOOKUP($M157,'HIDE DROP DOWNS'!$O$2:$P$3,2,FALSE),""))))</f>
        <v/>
      </c>
      <c r="O157" s="106" t="s">
        <v>141</v>
      </c>
      <c r="P157" s="106" t="s">
        <v>143</v>
      </c>
      <c r="Q157" s="106" t="s">
        <v>141</v>
      </c>
      <c r="R157" s="106" t="s">
        <v>144</v>
      </c>
      <c r="S157" s="106" t="s">
        <v>141</v>
      </c>
      <c r="T157" s="106" t="s">
        <v>144</v>
      </c>
      <c r="U157" s="106" t="s">
        <v>141</v>
      </c>
      <c r="V157" s="106" t="s">
        <v>144</v>
      </c>
      <c r="W157" s="111"/>
    </row>
    <row r="158" spans="1:23" ht="15.5" thickTop="1" thickBot="1" x14ac:dyDescent="0.4">
      <c r="A158" s="106"/>
      <c r="B158" s="106"/>
      <c r="C158" s="106" t="s">
        <v>139</v>
      </c>
      <c r="D158" s="106"/>
      <c r="E158" s="106"/>
      <c r="F158" s="108"/>
      <c r="G158" s="104"/>
      <c r="H158" s="106" t="s">
        <v>140</v>
      </c>
      <c r="I158" s="106"/>
      <c r="J158" s="106" t="s">
        <v>141</v>
      </c>
      <c r="K158" s="106"/>
      <c r="L158" s="106"/>
      <c r="M158" s="107" t="s">
        <v>142</v>
      </c>
      <c r="N158" s="110" t="str">
        <f>IF($L158='HIDE DROP DOWNS'!$E$2,'HIDE DROP DOWNS'!$E$2,IF($L158='HIDE DROP DOWNS'!$E$3,'HIDE DROP DOWNS'!$E$3,IF($L158='HIDE DROP DOWNS'!$E$4,'HIDE DROP DOWNS'!$E$4,_xlfn.IFNA($L158*VLOOKUP($M158,'HIDE DROP DOWNS'!$O$2:$P$3,2,FALSE),""))))</f>
        <v/>
      </c>
      <c r="O158" s="106" t="s">
        <v>141</v>
      </c>
      <c r="P158" s="106" t="s">
        <v>143</v>
      </c>
      <c r="Q158" s="106" t="s">
        <v>141</v>
      </c>
      <c r="R158" s="106" t="s">
        <v>144</v>
      </c>
      <c r="S158" s="106" t="s">
        <v>141</v>
      </c>
      <c r="T158" s="106" t="s">
        <v>144</v>
      </c>
      <c r="U158" s="106" t="s">
        <v>141</v>
      </c>
      <c r="V158" s="106" t="s">
        <v>144</v>
      </c>
      <c r="W158" s="111"/>
    </row>
    <row r="159" spans="1:23" ht="15.5" thickTop="1" thickBot="1" x14ac:dyDescent="0.4">
      <c r="A159" s="106"/>
      <c r="B159" s="106"/>
      <c r="C159" s="106" t="s">
        <v>139</v>
      </c>
      <c r="D159" s="106"/>
      <c r="E159" s="106"/>
      <c r="F159" s="108"/>
      <c r="G159" s="104"/>
      <c r="H159" s="106" t="s">
        <v>140</v>
      </c>
      <c r="I159" s="106"/>
      <c r="J159" s="106" t="s">
        <v>141</v>
      </c>
      <c r="K159" s="106"/>
      <c r="L159" s="106"/>
      <c r="M159" s="107" t="s">
        <v>142</v>
      </c>
      <c r="N159" s="110" t="str">
        <f>IF($L159='HIDE DROP DOWNS'!$E$2,'HIDE DROP DOWNS'!$E$2,IF($L159='HIDE DROP DOWNS'!$E$3,'HIDE DROP DOWNS'!$E$3,IF($L159='HIDE DROP DOWNS'!$E$4,'HIDE DROP DOWNS'!$E$4,_xlfn.IFNA($L159*VLOOKUP($M159,'HIDE DROP DOWNS'!$O$2:$P$3,2,FALSE),""))))</f>
        <v/>
      </c>
      <c r="O159" s="106" t="s">
        <v>141</v>
      </c>
      <c r="P159" s="106" t="s">
        <v>143</v>
      </c>
      <c r="Q159" s="106" t="s">
        <v>141</v>
      </c>
      <c r="R159" s="106" t="s">
        <v>144</v>
      </c>
      <c r="S159" s="106" t="s">
        <v>141</v>
      </c>
      <c r="T159" s="106" t="s">
        <v>144</v>
      </c>
      <c r="U159" s="106" t="s">
        <v>141</v>
      </c>
      <c r="V159" s="106" t="s">
        <v>144</v>
      </c>
      <c r="W159" s="111"/>
    </row>
    <row r="160" spans="1:23" ht="15.5" thickTop="1" thickBot="1" x14ac:dyDescent="0.4">
      <c r="A160" s="106"/>
      <c r="B160" s="106"/>
      <c r="C160" s="106" t="s">
        <v>139</v>
      </c>
      <c r="D160" s="106"/>
      <c r="E160" s="106"/>
      <c r="F160" s="108"/>
      <c r="G160" s="104"/>
      <c r="H160" s="106" t="s">
        <v>140</v>
      </c>
      <c r="I160" s="106"/>
      <c r="J160" s="106" t="s">
        <v>141</v>
      </c>
      <c r="K160" s="106"/>
      <c r="L160" s="106"/>
      <c r="M160" s="107" t="s">
        <v>142</v>
      </c>
      <c r="N160" s="110" t="str">
        <f>IF($L160='HIDE DROP DOWNS'!$E$2,'HIDE DROP DOWNS'!$E$2,IF($L160='HIDE DROP DOWNS'!$E$3,'HIDE DROP DOWNS'!$E$3,IF($L160='HIDE DROP DOWNS'!$E$4,'HIDE DROP DOWNS'!$E$4,_xlfn.IFNA($L160*VLOOKUP($M160,'HIDE DROP DOWNS'!$O$2:$P$3,2,FALSE),""))))</f>
        <v/>
      </c>
      <c r="O160" s="106" t="s">
        <v>141</v>
      </c>
      <c r="P160" s="106" t="s">
        <v>143</v>
      </c>
      <c r="Q160" s="106" t="s">
        <v>141</v>
      </c>
      <c r="R160" s="106" t="s">
        <v>144</v>
      </c>
      <c r="S160" s="106" t="s">
        <v>141</v>
      </c>
      <c r="T160" s="106" t="s">
        <v>144</v>
      </c>
      <c r="U160" s="106" t="s">
        <v>141</v>
      </c>
      <c r="V160" s="106" t="s">
        <v>144</v>
      </c>
      <c r="W160" s="111"/>
    </row>
    <row r="161" spans="1:23" ht="15.5" thickTop="1" thickBot="1" x14ac:dyDescent="0.4">
      <c r="A161" s="106"/>
      <c r="B161" s="106"/>
      <c r="C161" s="106" t="s">
        <v>139</v>
      </c>
      <c r="D161" s="106"/>
      <c r="E161" s="106"/>
      <c r="F161" s="108"/>
      <c r="G161" s="104"/>
      <c r="H161" s="106" t="s">
        <v>140</v>
      </c>
      <c r="I161" s="106"/>
      <c r="J161" s="106" t="s">
        <v>141</v>
      </c>
      <c r="K161" s="106"/>
      <c r="L161" s="106"/>
      <c r="M161" s="107" t="s">
        <v>142</v>
      </c>
      <c r="N161" s="110" t="str">
        <f>IF($L161='HIDE DROP DOWNS'!$E$2,'HIDE DROP DOWNS'!$E$2,IF($L161='HIDE DROP DOWNS'!$E$3,'HIDE DROP DOWNS'!$E$3,IF($L161='HIDE DROP DOWNS'!$E$4,'HIDE DROP DOWNS'!$E$4,_xlfn.IFNA($L161*VLOOKUP($M161,'HIDE DROP DOWNS'!$O$2:$P$3,2,FALSE),""))))</f>
        <v/>
      </c>
      <c r="O161" s="106" t="s">
        <v>141</v>
      </c>
      <c r="P161" s="106" t="s">
        <v>143</v>
      </c>
      <c r="Q161" s="106" t="s">
        <v>141</v>
      </c>
      <c r="R161" s="106" t="s">
        <v>144</v>
      </c>
      <c r="S161" s="106" t="s">
        <v>141</v>
      </c>
      <c r="T161" s="106" t="s">
        <v>144</v>
      </c>
      <c r="U161" s="106" t="s">
        <v>141</v>
      </c>
      <c r="V161" s="106" t="s">
        <v>144</v>
      </c>
      <c r="W161" s="111"/>
    </row>
    <row r="162" spans="1:23" ht="15.5" thickTop="1" thickBot="1" x14ac:dyDescent="0.4">
      <c r="A162" s="106"/>
      <c r="B162" s="106"/>
      <c r="C162" s="106" t="s">
        <v>139</v>
      </c>
      <c r="D162" s="106"/>
      <c r="E162" s="106"/>
      <c r="F162" s="108"/>
      <c r="G162" s="104"/>
      <c r="H162" s="106" t="s">
        <v>140</v>
      </c>
      <c r="I162" s="106"/>
      <c r="J162" s="106" t="s">
        <v>141</v>
      </c>
      <c r="K162" s="106"/>
      <c r="L162" s="106"/>
      <c r="M162" s="107" t="s">
        <v>142</v>
      </c>
      <c r="N162" s="110" t="str">
        <f>IF($L162='HIDE DROP DOWNS'!$E$2,'HIDE DROP DOWNS'!$E$2,IF($L162='HIDE DROP DOWNS'!$E$3,'HIDE DROP DOWNS'!$E$3,IF($L162='HIDE DROP DOWNS'!$E$4,'HIDE DROP DOWNS'!$E$4,_xlfn.IFNA($L162*VLOOKUP($M162,'HIDE DROP DOWNS'!$O$2:$P$3,2,FALSE),""))))</f>
        <v/>
      </c>
      <c r="O162" s="106" t="s">
        <v>141</v>
      </c>
      <c r="P162" s="106" t="s">
        <v>143</v>
      </c>
      <c r="Q162" s="106" t="s">
        <v>141</v>
      </c>
      <c r="R162" s="106" t="s">
        <v>144</v>
      </c>
      <c r="S162" s="106" t="s">
        <v>141</v>
      </c>
      <c r="T162" s="106" t="s">
        <v>144</v>
      </c>
      <c r="U162" s="106" t="s">
        <v>141</v>
      </c>
      <c r="V162" s="106" t="s">
        <v>144</v>
      </c>
      <c r="W162" s="111"/>
    </row>
    <row r="163" spans="1:23" ht="15.5" thickTop="1" thickBot="1" x14ac:dyDescent="0.4">
      <c r="A163" s="106"/>
      <c r="B163" s="106"/>
      <c r="C163" s="106" t="s">
        <v>139</v>
      </c>
      <c r="D163" s="106"/>
      <c r="E163" s="106"/>
      <c r="F163" s="108"/>
      <c r="G163" s="104"/>
      <c r="H163" s="106" t="s">
        <v>140</v>
      </c>
      <c r="I163" s="106"/>
      <c r="J163" s="106" t="s">
        <v>141</v>
      </c>
      <c r="K163" s="106"/>
      <c r="L163" s="106"/>
      <c r="M163" s="107" t="s">
        <v>142</v>
      </c>
      <c r="N163" s="110" t="str">
        <f>IF($L163='HIDE DROP DOWNS'!$E$2,'HIDE DROP DOWNS'!$E$2,IF($L163='HIDE DROP DOWNS'!$E$3,'HIDE DROP DOWNS'!$E$3,IF($L163='HIDE DROP DOWNS'!$E$4,'HIDE DROP DOWNS'!$E$4,_xlfn.IFNA($L163*VLOOKUP($M163,'HIDE DROP DOWNS'!$O$2:$P$3,2,FALSE),""))))</f>
        <v/>
      </c>
      <c r="O163" s="106" t="s">
        <v>141</v>
      </c>
      <c r="P163" s="106" t="s">
        <v>143</v>
      </c>
      <c r="Q163" s="106" t="s">
        <v>141</v>
      </c>
      <c r="R163" s="106" t="s">
        <v>144</v>
      </c>
      <c r="S163" s="106" t="s">
        <v>141</v>
      </c>
      <c r="T163" s="106" t="s">
        <v>144</v>
      </c>
      <c r="U163" s="106" t="s">
        <v>141</v>
      </c>
      <c r="V163" s="106" t="s">
        <v>144</v>
      </c>
      <c r="W163" s="111"/>
    </row>
    <row r="164" spans="1:23" ht="15.5" thickTop="1" thickBot="1" x14ac:dyDescent="0.4">
      <c r="A164" s="106"/>
      <c r="B164" s="106"/>
      <c r="C164" s="106" t="s">
        <v>139</v>
      </c>
      <c r="D164" s="106"/>
      <c r="E164" s="106"/>
      <c r="F164" s="108"/>
      <c r="G164" s="104"/>
      <c r="H164" s="106" t="s">
        <v>140</v>
      </c>
      <c r="I164" s="106"/>
      <c r="J164" s="106" t="s">
        <v>141</v>
      </c>
      <c r="K164" s="106"/>
      <c r="L164" s="106"/>
      <c r="M164" s="107" t="s">
        <v>142</v>
      </c>
      <c r="N164" s="110" t="str">
        <f>IF($L164='HIDE DROP DOWNS'!$E$2,'HIDE DROP DOWNS'!$E$2,IF($L164='HIDE DROP DOWNS'!$E$3,'HIDE DROP DOWNS'!$E$3,IF($L164='HIDE DROP DOWNS'!$E$4,'HIDE DROP DOWNS'!$E$4,_xlfn.IFNA($L164*VLOOKUP($M164,'HIDE DROP DOWNS'!$O$2:$P$3,2,FALSE),""))))</f>
        <v/>
      </c>
      <c r="O164" s="106" t="s">
        <v>141</v>
      </c>
      <c r="P164" s="106" t="s">
        <v>143</v>
      </c>
      <c r="Q164" s="106" t="s">
        <v>141</v>
      </c>
      <c r="R164" s="106" t="s">
        <v>144</v>
      </c>
      <c r="S164" s="106" t="s">
        <v>141</v>
      </c>
      <c r="T164" s="106" t="s">
        <v>144</v>
      </c>
      <c r="U164" s="106" t="s">
        <v>141</v>
      </c>
      <c r="V164" s="106" t="s">
        <v>144</v>
      </c>
      <c r="W164" s="111"/>
    </row>
    <row r="165" spans="1:23" ht="15.5" thickTop="1" thickBot="1" x14ac:dyDescent="0.4">
      <c r="A165" s="106"/>
      <c r="B165" s="106"/>
      <c r="C165" s="106" t="s">
        <v>139</v>
      </c>
      <c r="D165" s="106"/>
      <c r="E165" s="106"/>
      <c r="F165" s="108"/>
      <c r="G165" s="104"/>
      <c r="H165" s="106" t="s">
        <v>140</v>
      </c>
      <c r="I165" s="106"/>
      <c r="J165" s="106" t="s">
        <v>141</v>
      </c>
      <c r="K165" s="106"/>
      <c r="L165" s="106"/>
      <c r="M165" s="107" t="s">
        <v>142</v>
      </c>
      <c r="N165" s="110" t="str">
        <f>IF($L165='HIDE DROP DOWNS'!$E$2,'HIDE DROP DOWNS'!$E$2,IF($L165='HIDE DROP DOWNS'!$E$3,'HIDE DROP DOWNS'!$E$3,IF($L165='HIDE DROP DOWNS'!$E$4,'HIDE DROP DOWNS'!$E$4,_xlfn.IFNA($L165*VLOOKUP($M165,'HIDE DROP DOWNS'!$O$2:$P$3,2,FALSE),""))))</f>
        <v/>
      </c>
      <c r="O165" s="106" t="s">
        <v>141</v>
      </c>
      <c r="P165" s="106" t="s">
        <v>143</v>
      </c>
      <c r="Q165" s="106" t="s">
        <v>141</v>
      </c>
      <c r="R165" s="106" t="s">
        <v>144</v>
      </c>
      <c r="S165" s="106" t="s">
        <v>141</v>
      </c>
      <c r="T165" s="106" t="s">
        <v>144</v>
      </c>
      <c r="U165" s="106" t="s">
        <v>141</v>
      </c>
      <c r="V165" s="106" t="s">
        <v>144</v>
      </c>
      <c r="W165" s="111"/>
    </row>
    <row r="166" spans="1:23" ht="15.5" thickTop="1" thickBot="1" x14ac:dyDescent="0.4">
      <c r="A166" s="106"/>
      <c r="B166" s="106"/>
      <c r="C166" s="106" t="s">
        <v>139</v>
      </c>
      <c r="D166" s="106"/>
      <c r="E166" s="106"/>
      <c r="F166" s="108"/>
      <c r="G166" s="104"/>
      <c r="H166" s="106" t="s">
        <v>140</v>
      </c>
      <c r="I166" s="106"/>
      <c r="J166" s="106" t="s">
        <v>141</v>
      </c>
      <c r="K166" s="106"/>
      <c r="L166" s="106"/>
      <c r="M166" s="107" t="s">
        <v>142</v>
      </c>
      <c r="N166" s="110" t="str">
        <f>IF($L166='HIDE DROP DOWNS'!$E$2,'HIDE DROP DOWNS'!$E$2,IF($L166='HIDE DROP DOWNS'!$E$3,'HIDE DROP DOWNS'!$E$3,IF($L166='HIDE DROP DOWNS'!$E$4,'HIDE DROP DOWNS'!$E$4,_xlfn.IFNA($L166*VLOOKUP($M166,'HIDE DROP DOWNS'!$O$2:$P$3,2,FALSE),""))))</f>
        <v/>
      </c>
      <c r="O166" s="106" t="s">
        <v>141</v>
      </c>
      <c r="P166" s="106" t="s">
        <v>143</v>
      </c>
      <c r="Q166" s="106" t="s">
        <v>141</v>
      </c>
      <c r="R166" s="106" t="s">
        <v>144</v>
      </c>
      <c r="S166" s="106" t="s">
        <v>141</v>
      </c>
      <c r="T166" s="106" t="s">
        <v>144</v>
      </c>
      <c r="U166" s="106" t="s">
        <v>141</v>
      </c>
      <c r="V166" s="106" t="s">
        <v>144</v>
      </c>
      <c r="W166" s="111"/>
    </row>
    <row r="167" spans="1:23" ht="15.5" thickTop="1" thickBot="1" x14ac:dyDescent="0.4">
      <c r="A167" s="106"/>
      <c r="B167" s="106"/>
      <c r="C167" s="106" t="s">
        <v>139</v>
      </c>
      <c r="D167" s="106"/>
      <c r="E167" s="106"/>
      <c r="F167" s="108"/>
      <c r="G167" s="104"/>
      <c r="H167" s="106" t="s">
        <v>140</v>
      </c>
      <c r="I167" s="106"/>
      <c r="J167" s="106" t="s">
        <v>141</v>
      </c>
      <c r="K167" s="106"/>
      <c r="L167" s="106"/>
      <c r="M167" s="107" t="s">
        <v>142</v>
      </c>
      <c r="N167" s="110" t="str">
        <f>IF($L167='HIDE DROP DOWNS'!$E$2,'HIDE DROP DOWNS'!$E$2,IF($L167='HIDE DROP DOWNS'!$E$3,'HIDE DROP DOWNS'!$E$3,IF($L167='HIDE DROP DOWNS'!$E$4,'HIDE DROP DOWNS'!$E$4,_xlfn.IFNA($L167*VLOOKUP($M167,'HIDE DROP DOWNS'!$O$2:$P$3,2,FALSE),""))))</f>
        <v/>
      </c>
      <c r="O167" s="106" t="s">
        <v>141</v>
      </c>
      <c r="P167" s="106" t="s">
        <v>143</v>
      </c>
      <c r="Q167" s="106" t="s">
        <v>141</v>
      </c>
      <c r="R167" s="106" t="s">
        <v>144</v>
      </c>
      <c r="S167" s="106" t="s">
        <v>141</v>
      </c>
      <c r="T167" s="106" t="s">
        <v>144</v>
      </c>
      <c r="U167" s="106" t="s">
        <v>141</v>
      </c>
      <c r="V167" s="106" t="s">
        <v>144</v>
      </c>
      <c r="W167" s="111"/>
    </row>
    <row r="168" spans="1:23" ht="15.5" thickTop="1" thickBot="1" x14ac:dyDescent="0.4">
      <c r="A168" s="106"/>
      <c r="B168" s="106"/>
      <c r="C168" s="106" t="s">
        <v>139</v>
      </c>
      <c r="D168" s="106"/>
      <c r="E168" s="106"/>
      <c r="F168" s="108"/>
      <c r="G168" s="104"/>
      <c r="H168" s="106" t="s">
        <v>140</v>
      </c>
      <c r="I168" s="106"/>
      <c r="J168" s="106" t="s">
        <v>141</v>
      </c>
      <c r="K168" s="106"/>
      <c r="L168" s="106"/>
      <c r="M168" s="107" t="s">
        <v>142</v>
      </c>
      <c r="N168" s="110" t="str">
        <f>IF($L168='HIDE DROP DOWNS'!$E$2,'HIDE DROP DOWNS'!$E$2,IF($L168='HIDE DROP DOWNS'!$E$3,'HIDE DROP DOWNS'!$E$3,IF($L168='HIDE DROP DOWNS'!$E$4,'HIDE DROP DOWNS'!$E$4,_xlfn.IFNA($L168*VLOOKUP($M168,'HIDE DROP DOWNS'!$O$2:$P$3,2,FALSE),""))))</f>
        <v/>
      </c>
      <c r="O168" s="106" t="s">
        <v>141</v>
      </c>
      <c r="P168" s="106" t="s">
        <v>143</v>
      </c>
      <c r="Q168" s="106" t="s">
        <v>141</v>
      </c>
      <c r="R168" s="106" t="s">
        <v>144</v>
      </c>
      <c r="S168" s="106" t="s">
        <v>141</v>
      </c>
      <c r="T168" s="106" t="s">
        <v>144</v>
      </c>
      <c r="U168" s="106" t="s">
        <v>141</v>
      </c>
      <c r="V168" s="106" t="s">
        <v>144</v>
      </c>
      <c r="W168" s="111"/>
    </row>
    <row r="169" spans="1:23" ht="15.5" thickTop="1" thickBot="1" x14ac:dyDescent="0.4">
      <c r="A169" s="106"/>
      <c r="B169" s="106"/>
      <c r="C169" s="106" t="s">
        <v>139</v>
      </c>
      <c r="D169" s="106"/>
      <c r="E169" s="106"/>
      <c r="F169" s="108"/>
      <c r="G169" s="104"/>
      <c r="H169" s="106" t="s">
        <v>140</v>
      </c>
      <c r="I169" s="106"/>
      <c r="J169" s="106" t="s">
        <v>141</v>
      </c>
      <c r="K169" s="106"/>
      <c r="L169" s="106"/>
      <c r="M169" s="107" t="s">
        <v>142</v>
      </c>
      <c r="N169" s="110" t="str">
        <f>IF($L169='HIDE DROP DOWNS'!$E$2,'HIDE DROP DOWNS'!$E$2,IF($L169='HIDE DROP DOWNS'!$E$3,'HIDE DROP DOWNS'!$E$3,IF($L169='HIDE DROP DOWNS'!$E$4,'HIDE DROP DOWNS'!$E$4,_xlfn.IFNA($L169*VLOOKUP($M169,'HIDE DROP DOWNS'!$O$2:$P$3,2,FALSE),""))))</f>
        <v/>
      </c>
      <c r="O169" s="106" t="s">
        <v>141</v>
      </c>
      <c r="P169" s="106" t="s">
        <v>143</v>
      </c>
      <c r="Q169" s="106" t="s">
        <v>141</v>
      </c>
      <c r="R169" s="106" t="s">
        <v>144</v>
      </c>
      <c r="S169" s="106" t="s">
        <v>141</v>
      </c>
      <c r="T169" s="106" t="s">
        <v>144</v>
      </c>
      <c r="U169" s="106" t="s">
        <v>141</v>
      </c>
      <c r="V169" s="106" t="s">
        <v>144</v>
      </c>
      <c r="W169" s="111"/>
    </row>
    <row r="170" spans="1:23" ht="15.5" thickTop="1" thickBot="1" x14ac:dyDescent="0.4">
      <c r="A170" s="106"/>
      <c r="B170" s="106"/>
      <c r="C170" s="106" t="s">
        <v>139</v>
      </c>
      <c r="D170" s="106"/>
      <c r="E170" s="106"/>
      <c r="F170" s="108"/>
      <c r="G170" s="104"/>
      <c r="H170" s="106" t="s">
        <v>140</v>
      </c>
      <c r="I170" s="106"/>
      <c r="J170" s="106" t="s">
        <v>141</v>
      </c>
      <c r="K170" s="106"/>
      <c r="L170" s="106"/>
      <c r="M170" s="107" t="s">
        <v>142</v>
      </c>
      <c r="N170" s="110" t="str">
        <f>IF($L170='HIDE DROP DOWNS'!$E$2,'HIDE DROP DOWNS'!$E$2,IF($L170='HIDE DROP DOWNS'!$E$3,'HIDE DROP DOWNS'!$E$3,IF($L170='HIDE DROP DOWNS'!$E$4,'HIDE DROP DOWNS'!$E$4,_xlfn.IFNA($L170*VLOOKUP($M170,'HIDE DROP DOWNS'!$O$2:$P$3,2,FALSE),""))))</f>
        <v/>
      </c>
      <c r="O170" s="106" t="s">
        <v>141</v>
      </c>
      <c r="P170" s="106" t="s">
        <v>143</v>
      </c>
      <c r="Q170" s="106" t="s">
        <v>141</v>
      </c>
      <c r="R170" s="106" t="s">
        <v>144</v>
      </c>
      <c r="S170" s="106" t="s">
        <v>141</v>
      </c>
      <c r="T170" s="106" t="s">
        <v>144</v>
      </c>
      <c r="U170" s="106" t="s">
        <v>141</v>
      </c>
      <c r="V170" s="106" t="s">
        <v>144</v>
      </c>
      <c r="W170" s="111"/>
    </row>
    <row r="171" spans="1:23" ht="15.5" thickTop="1" thickBot="1" x14ac:dyDescent="0.4">
      <c r="A171" s="106"/>
      <c r="B171" s="106"/>
      <c r="C171" s="106" t="s">
        <v>139</v>
      </c>
      <c r="D171" s="106"/>
      <c r="E171" s="106"/>
      <c r="F171" s="108"/>
      <c r="G171" s="104"/>
      <c r="H171" s="106" t="s">
        <v>140</v>
      </c>
      <c r="I171" s="106"/>
      <c r="J171" s="106" t="s">
        <v>141</v>
      </c>
      <c r="K171" s="106"/>
      <c r="L171" s="106"/>
      <c r="M171" s="107" t="s">
        <v>142</v>
      </c>
      <c r="N171" s="110" t="str">
        <f>IF($L171='HIDE DROP DOWNS'!$E$2,'HIDE DROP DOWNS'!$E$2,IF($L171='HIDE DROP DOWNS'!$E$3,'HIDE DROP DOWNS'!$E$3,IF($L171='HIDE DROP DOWNS'!$E$4,'HIDE DROP DOWNS'!$E$4,_xlfn.IFNA($L171*VLOOKUP($M171,'HIDE DROP DOWNS'!$O$2:$P$3,2,FALSE),""))))</f>
        <v/>
      </c>
      <c r="O171" s="106" t="s">
        <v>141</v>
      </c>
      <c r="P171" s="106" t="s">
        <v>143</v>
      </c>
      <c r="Q171" s="106" t="s">
        <v>141</v>
      </c>
      <c r="R171" s="106" t="s">
        <v>144</v>
      </c>
      <c r="S171" s="106" t="s">
        <v>141</v>
      </c>
      <c r="T171" s="106" t="s">
        <v>144</v>
      </c>
      <c r="U171" s="106" t="s">
        <v>141</v>
      </c>
      <c r="V171" s="106" t="s">
        <v>144</v>
      </c>
      <c r="W171" s="111"/>
    </row>
    <row r="172" spans="1:23" ht="15.5" thickTop="1" thickBot="1" x14ac:dyDescent="0.4">
      <c r="A172" s="106"/>
      <c r="B172" s="106"/>
      <c r="C172" s="106" t="s">
        <v>139</v>
      </c>
      <c r="D172" s="106"/>
      <c r="E172" s="106"/>
      <c r="F172" s="108"/>
      <c r="G172" s="104"/>
      <c r="H172" s="106" t="s">
        <v>140</v>
      </c>
      <c r="I172" s="106"/>
      <c r="J172" s="106" t="s">
        <v>141</v>
      </c>
      <c r="K172" s="106"/>
      <c r="L172" s="106"/>
      <c r="M172" s="107" t="s">
        <v>142</v>
      </c>
      <c r="N172" s="110" t="str">
        <f>IF($L172='HIDE DROP DOWNS'!$E$2,'HIDE DROP DOWNS'!$E$2,IF($L172='HIDE DROP DOWNS'!$E$3,'HIDE DROP DOWNS'!$E$3,IF($L172='HIDE DROP DOWNS'!$E$4,'HIDE DROP DOWNS'!$E$4,_xlfn.IFNA($L172*VLOOKUP($M172,'HIDE DROP DOWNS'!$O$2:$P$3,2,FALSE),""))))</f>
        <v/>
      </c>
      <c r="O172" s="106" t="s">
        <v>141</v>
      </c>
      <c r="P172" s="106" t="s">
        <v>143</v>
      </c>
      <c r="Q172" s="106" t="s">
        <v>141</v>
      </c>
      <c r="R172" s="106" t="s">
        <v>144</v>
      </c>
      <c r="S172" s="106" t="s">
        <v>141</v>
      </c>
      <c r="T172" s="106" t="s">
        <v>144</v>
      </c>
      <c r="U172" s="106" t="s">
        <v>141</v>
      </c>
      <c r="V172" s="106" t="s">
        <v>144</v>
      </c>
      <c r="W172" s="111"/>
    </row>
    <row r="173" spans="1:23" ht="15.5" thickTop="1" thickBot="1" x14ac:dyDescent="0.4">
      <c r="A173" s="106"/>
      <c r="B173" s="106"/>
      <c r="C173" s="106" t="s">
        <v>139</v>
      </c>
      <c r="D173" s="106"/>
      <c r="E173" s="106"/>
      <c r="F173" s="108"/>
      <c r="G173" s="104"/>
      <c r="H173" s="106" t="s">
        <v>140</v>
      </c>
      <c r="I173" s="106"/>
      <c r="J173" s="106" t="s">
        <v>141</v>
      </c>
      <c r="K173" s="106"/>
      <c r="L173" s="106"/>
      <c r="M173" s="107" t="s">
        <v>142</v>
      </c>
      <c r="N173" s="110" t="str">
        <f>IF($L173='HIDE DROP DOWNS'!$E$2,'HIDE DROP DOWNS'!$E$2,IF($L173='HIDE DROP DOWNS'!$E$3,'HIDE DROP DOWNS'!$E$3,IF($L173='HIDE DROP DOWNS'!$E$4,'HIDE DROP DOWNS'!$E$4,_xlfn.IFNA($L173*VLOOKUP($M173,'HIDE DROP DOWNS'!$O$2:$P$3,2,FALSE),""))))</f>
        <v/>
      </c>
      <c r="O173" s="106" t="s">
        <v>141</v>
      </c>
      <c r="P173" s="106" t="s">
        <v>143</v>
      </c>
      <c r="Q173" s="106" t="s">
        <v>141</v>
      </c>
      <c r="R173" s="106" t="s">
        <v>144</v>
      </c>
      <c r="S173" s="106" t="s">
        <v>141</v>
      </c>
      <c r="T173" s="106" t="s">
        <v>144</v>
      </c>
      <c r="U173" s="106" t="s">
        <v>141</v>
      </c>
      <c r="V173" s="106" t="s">
        <v>144</v>
      </c>
      <c r="W173" s="111"/>
    </row>
    <row r="174" spans="1:23" ht="15.5" thickTop="1" thickBot="1" x14ac:dyDescent="0.4">
      <c r="A174" s="106"/>
      <c r="B174" s="106"/>
      <c r="C174" s="106" t="s">
        <v>139</v>
      </c>
      <c r="D174" s="106"/>
      <c r="E174" s="106"/>
      <c r="F174" s="108"/>
      <c r="G174" s="104"/>
      <c r="H174" s="106" t="s">
        <v>140</v>
      </c>
      <c r="I174" s="106"/>
      <c r="J174" s="106" t="s">
        <v>141</v>
      </c>
      <c r="K174" s="106"/>
      <c r="L174" s="106"/>
      <c r="M174" s="107" t="s">
        <v>142</v>
      </c>
      <c r="N174" s="110" t="str">
        <f>IF($L174='HIDE DROP DOWNS'!$E$2,'HIDE DROP DOWNS'!$E$2,IF($L174='HIDE DROP DOWNS'!$E$3,'HIDE DROP DOWNS'!$E$3,IF($L174='HIDE DROP DOWNS'!$E$4,'HIDE DROP DOWNS'!$E$4,_xlfn.IFNA($L174*VLOOKUP($M174,'HIDE DROP DOWNS'!$O$2:$P$3,2,FALSE),""))))</f>
        <v/>
      </c>
      <c r="O174" s="106" t="s">
        <v>141</v>
      </c>
      <c r="P174" s="106" t="s">
        <v>143</v>
      </c>
      <c r="Q174" s="106" t="s">
        <v>141</v>
      </c>
      <c r="R174" s="106" t="s">
        <v>144</v>
      </c>
      <c r="S174" s="106" t="s">
        <v>141</v>
      </c>
      <c r="T174" s="106" t="s">
        <v>144</v>
      </c>
      <c r="U174" s="106" t="s">
        <v>141</v>
      </c>
      <c r="V174" s="106" t="s">
        <v>144</v>
      </c>
      <c r="W174" s="111"/>
    </row>
    <row r="175" spans="1:23" ht="15.5" thickTop="1" thickBot="1" x14ac:dyDescent="0.4">
      <c r="A175" s="106"/>
      <c r="B175" s="106"/>
      <c r="C175" s="106" t="s">
        <v>139</v>
      </c>
      <c r="D175" s="106"/>
      <c r="E175" s="106"/>
      <c r="F175" s="108"/>
      <c r="G175" s="104"/>
      <c r="H175" s="106" t="s">
        <v>140</v>
      </c>
      <c r="I175" s="106"/>
      <c r="J175" s="106" t="s">
        <v>141</v>
      </c>
      <c r="K175" s="106"/>
      <c r="L175" s="106"/>
      <c r="M175" s="107" t="s">
        <v>142</v>
      </c>
      <c r="N175" s="110" t="str">
        <f>IF($L175='HIDE DROP DOWNS'!$E$2,'HIDE DROP DOWNS'!$E$2,IF($L175='HIDE DROP DOWNS'!$E$3,'HIDE DROP DOWNS'!$E$3,IF($L175='HIDE DROP DOWNS'!$E$4,'HIDE DROP DOWNS'!$E$4,_xlfn.IFNA($L175*VLOOKUP($M175,'HIDE DROP DOWNS'!$O$2:$P$3,2,FALSE),""))))</f>
        <v/>
      </c>
      <c r="O175" s="106" t="s">
        <v>141</v>
      </c>
      <c r="P175" s="106" t="s">
        <v>143</v>
      </c>
      <c r="Q175" s="106" t="s">
        <v>141</v>
      </c>
      <c r="R175" s="106" t="s">
        <v>144</v>
      </c>
      <c r="S175" s="106" t="s">
        <v>141</v>
      </c>
      <c r="T175" s="106" t="s">
        <v>144</v>
      </c>
      <c r="U175" s="106" t="s">
        <v>141</v>
      </c>
      <c r="V175" s="106" t="s">
        <v>144</v>
      </c>
      <c r="W175" s="111"/>
    </row>
    <row r="176" spans="1:23" ht="15.5" thickTop="1" thickBot="1" x14ac:dyDescent="0.4">
      <c r="A176" s="106"/>
      <c r="B176" s="106"/>
      <c r="C176" s="106" t="s">
        <v>139</v>
      </c>
      <c r="D176" s="106"/>
      <c r="E176" s="106"/>
      <c r="F176" s="108"/>
      <c r="G176" s="104"/>
      <c r="H176" s="106" t="s">
        <v>140</v>
      </c>
      <c r="I176" s="106"/>
      <c r="J176" s="106" t="s">
        <v>141</v>
      </c>
      <c r="K176" s="106"/>
      <c r="L176" s="106"/>
      <c r="M176" s="107" t="s">
        <v>142</v>
      </c>
      <c r="N176" s="110" t="str">
        <f>IF($L176='HIDE DROP DOWNS'!$E$2,'HIDE DROP DOWNS'!$E$2,IF($L176='HIDE DROP DOWNS'!$E$3,'HIDE DROP DOWNS'!$E$3,IF($L176='HIDE DROP DOWNS'!$E$4,'HIDE DROP DOWNS'!$E$4,_xlfn.IFNA($L176*VLOOKUP($M176,'HIDE DROP DOWNS'!$O$2:$P$3,2,FALSE),""))))</f>
        <v/>
      </c>
      <c r="O176" s="106" t="s">
        <v>141</v>
      </c>
      <c r="P176" s="106" t="s">
        <v>143</v>
      </c>
      <c r="Q176" s="106" t="s">
        <v>141</v>
      </c>
      <c r="R176" s="106" t="s">
        <v>144</v>
      </c>
      <c r="S176" s="106" t="s">
        <v>141</v>
      </c>
      <c r="T176" s="106" t="s">
        <v>144</v>
      </c>
      <c r="U176" s="106" t="s">
        <v>141</v>
      </c>
      <c r="V176" s="106" t="s">
        <v>144</v>
      </c>
      <c r="W176" s="111"/>
    </row>
    <row r="177" spans="1:23" ht="15.5" thickTop="1" thickBot="1" x14ac:dyDescent="0.4">
      <c r="A177" s="106"/>
      <c r="B177" s="106"/>
      <c r="C177" s="106" t="s">
        <v>139</v>
      </c>
      <c r="D177" s="106"/>
      <c r="E177" s="106"/>
      <c r="F177" s="108"/>
      <c r="G177" s="104"/>
      <c r="H177" s="106" t="s">
        <v>140</v>
      </c>
      <c r="I177" s="106"/>
      <c r="J177" s="106" t="s">
        <v>141</v>
      </c>
      <c r="K177" s="106"/>
      <c r="L177" s="106"/>
      <c r="M177" s="107" t="s">
        <v>142</v>
      </c>
      <c r="N177" s="110" t="str">
        <f>IF($L177='HIDE DROP DOWNS'!$E$2,'HIDE DROP DOWNS'!$E$2,IF($L177='HIDE DROP DOWNS'!$E$3,'HIDE DROP DOWNS'!$E$3,IF($L177='HIDE DROP DOWNS'!$E$4,'HIDE DROP DOWNS'!$E$4,_xlfn.IFNA($L177*VLOOKUP($M177,'HIDE DROP DOWNS'!$O$2:$P$3,2,FALSE),""))))</f>
        <v/>
      </c>
      <c r="O177" s="106" t="s">
        <v>141</v>
      </c>
      <c r="P177" s="106" t="s">
        <v>143</v>
      </c>
      <c r="Q177" s="106" t="s">
        <v>141</v>
      </c>
      <c r="R177" s="106" t="s">
        <v>144</v>
      </c>
      <c r="S177" s="106" t="s">
        <v>141</v>
      </c>
      <c r="T177" s="106" t="s">
        <v>144</v>
      </c>
      <c r="U177" s="106" t="s">
        <v>141</v>
      </c>
      <c r="V177" s="106" t="s">
        <v>144</v>
      </c>
      <c r="W177" s="111"/>
    </row>
    <row r="178" spans="1:23" ht="15.5" thickTop="1" thickBot="1" x14ac:dyDescent="0.4">
      <c r="A178" s="106"/>
      <c r="B178" s="106"/>
      <c r="C178" s="106" t="s">
        <v>139</v>
      </c>
      <c r="D178" s="106"/>
      <c r="E178" s="106"/>
      <c r="F178" s="108"/>
      <c r="G178" s="104"/>
      <c r="H178" s="106" t="s">
        <v>140</v>
      </c>
      <c r="I178" s="106"/>
      <c r="J178" s="106" t="s">
        <v>141</v>
      </c>
      <c r="K178" s="106"/>
      <c r="L178" s="106"/>
      <c r="M178" s="107" t="s">
        <v>142</v>
      </c>
      <c r="N178" s="110" t="str">
        <f>IF($L178='HIDE DROP DOWNS'!$E$2,'HIDE DROP DOWNS'!$E$2,IF($L178='HIDE DROP DOWNS'!$E$3,'HIDE DROP DOWNS'!$E$3,IF($L178='HIDE DROP DOWNS'!$E$4,'HIDE DROP DOWNS'!$E$4,_xlfn.IFNA($L178*VLOOKUP($M178,'HIDE DROP DOWNS'!$O$2:$P$3,2,FALSE),""))))</f>
        <v/>
      </c>
      <c r="O178" s="106" t="s">
        <v>141</v>
      </c>
      <c r="P178" s="106" t="s">
        <v>143</v>
      </c>
      <c r="Q178" s="106" t="s">
        <v>141</v>
      </c>
      <c r="R178" s="106" t="s">
        <v>144</v>
      </c>
      <c r="S178" s="106" t="s">
        <v>141</v>
      </c>
      <c r="T178" s="106" t="s">
        <v>144</v>
      </c>
      <c r="U178" s="106" t="s">
        <v>141</v>
      </c>
      <c r="V178" s="106" t="s">
        <v>144</v>
      </c>
      <c r="W178" s="111"/>
    </row>
    <row r="179" spans="1:23" ht="15.5" thickTop="1" thickBot="1" x14ac:dyDescent="0.4">
      <c r="A179" s="106"/>
      <c r="B179" s="106"/>
      <c r="C179" s="106" t="s">
        <v>139</v>
      </c>
      <c r="D179" s="106"/>
      <c r="E179" s="106"/>
      <c r="F179" s="108"/>
      <c r="G179" s="104"/>
      <c r="H179" s="106" t="s">
        <v>140</v>
      </c>
      <c r="I179" s="106"/>
      <c r="J179" s="106" t="s">
        <v>141</v>
      </c>
      <c r="K179" s="106"/>
      <c r="L179" s="106"/>
      <c r="M179" s="107" t="s">
        <v>142</v>
      </c>
      <c r="N179" s="110" t="str">
        <f>IF($L179='HIDE DROP DOWNS'!$E$2,'HIDE DROP DOWNS'!$E$2,IF($L179='HIDE DROP DOWNS'!$E$3,'HIDE DROP DOWNS'!$E$3,IF($L179='HIDE DROP DOWNS'!$E$4,'HIDE DROP DOWNS'!$E$4,_xlfn.IFNA($L179*VLOOKUP($M179,'HIDE DROP DOWNS'!$O$2:$P$3,2,FALSE),""))))</f>
        <v/>
      </c>
      <c r="O179" s="106" t="s">
        <v>141</v>
      </c>
      <c r="P179" s="106" t="s">
        <v>143</v>
      </c>
      <c r="Q179" s="106" t="s">
        <v>141</v>
      </c>
      <c r="R179" s="106" t="s">
        <v>144</v>
      </c>
      <c r="S179" s="106" t="s">
        <v>141</v>
      </c>
      <c r="T179" s="106" t="s">
        <v>144</v>
      </c>
      <c r="U179" s="106" t="s">
        <v>141</v>
      </c>
      <c r="V179" s="106" t="s">
        <v>144</v>
      </c>
      <c r="W179" s="111"/>
    </row>
    <row r="180" spans="1:23" ht="15.5" thickTop="1" thickBot="1" x14ac:dyDescent="0.4">
      <c r="A180" s="106"/>
      <c r="B180" s="106"/>
      <c r="C180" s="106" t="s">
        <v>139</v>
      </c>
      <c r="D180" s="106"/>
      <c r="E180" s="106"/>
      <c r="F180" s="108"/>
      <c r="G180" s="104"/>
      <c r="H180" s="106" t="s">
        <v>140</v>
      </c>
      <c r="I180" s="106"/>
      <c r="J180" s="106" t="s">
        <v>141</v>
      </c>
      <c r="K180" s="106"/>
      <c r="L180" s="106"/>
      <c r="M180" s="107" t="s">
        <v>142</v>
      </c>
      <c r="N180" s="110" t="str">
        <f>IF($L180='HIDE DROP DOWNS'!$E$2,'HIDE DROP DOWNS'!$E$2,IF($L180='HIDE DROP DOWNS'!$E$3,'HIDE DROP DOWNS'!$E$3,IF($L180='HIDE DROP DOWNS'!$E$4,'HIDE DROP DOWNS'!$E$4,_xlfn.IFNA($L180*VLOOKUP($M180,'HIDE DROP DOWNS'!$O$2:$P$3,2,FALSE),""))))</f>
        <v/>
      </c>
      <c r="O180" s="106" t="s">
        <v>141</v>
      </c>
      <c r="P180" s="106" t="s">
        <v>143</v>
      </c>
      <c r="Q180" s="106" t="s">
        <v>141</v>
      </c>
      <c r="R180" s="106" t="s">
        <v>144</v>
      </c>
      <c r="S180" s="106" t="s">
        <v>141</v>
      </c>
      <c r="T180" s="106" t="s">
        <v>144</v>
      </c>
      <c r="U180" s="106" t="s">
        <v>141</v>
      </c>
      <c r="V180" s="106" t="s">
        <v>144</v>
      </c>
      <c r="W180" s="111"/>
    </row>
    <row r="181" spans="1:23" ht="15.5" thickTop="1" thickBot="1" x14ac:dyDescent="0.4">
      <c r="A181" s="106"/>
      <c r="B181" s="106"/>
      <c r="C181" s="106" t="s">
        <v>139</v>
      </c>
      <c r="D181" s="106"/>
      <c r="E181" s="106"/>
      <c r="F181" s="108"/>
      <c r="G181" s="104"/>
      <c r="H181" s="106" t="s">
        <v>140</v>
      </c>
      <c r="I181" s="106"/>
      <c r="J181" s="106" t="s">
        <v>141</v>
      </c>
      <c r="K181" s="106"/>
      <c r="L181" s="106"/>
      <c r="M181" s="107" t="s">
        <v>142</v>
      </c>
      <c r="N181" s="110" t="str">
        <f>IF($L181='HIDE DROP DOWNS'!$E$2,'HIDE DROP DOWNS'!$E$2,IF($L181='HIDE DROP DOWNS'!$E$3,'HIDE DROP DOWNS'!$E$3,IF($L181='HIDE DROP DOWNS'!$E$4,'HIDE DROP DOWNS'!$E$4,_xlfn.IFNA($L181*VLOOKUP($M181,'HIDE DROP DOWNS'!$O$2:$P$3,2,FALSE),""))))</f>
        <v/>
      </c>
      <c r="O181" s="106" t="s">
        <v>141</v>
      </c>
      <c r="P181" s="106" t="s">
        <v>143</v>
      </c>
      <c r="Q181" s="106" t="s">
        <v>141</v>
      </c>
      <c r="R181" s="106" t="s">
        <v>144</v>
      </c>
      <c r="S181" s="106" t="s">
        <v>141</v>
      </c>
      <c r="T181" s="106" t="s">
        <v>144</v>
      </c>
      <c r="U181" s="106" t="s">
        <v>141</v>
      </c>
      <c r="V181" s="106" t="s">
        <v>144</v>
      </c>
      <c r="W181" s="111"/>
    </row>
    <row r="182" spans="1:23" ht="15.5" thickTop="1" thickBot="1" x14ac:dyDescent="0.4">
      <c r="A182" s="106"/>
      <c r="B182" s="106"/>
      <c r="C182" s="106" t="s">
        <v>139</v>
      </c>
      <c r="D182" s="106"/>
      <c r="E182" s="106"/>
      <c r="F182" s="108"/>
      <c r="G182" s="104"/>
      <c r="H182" s="106" t="s">
        <v>140</v>
      </c>
      <c r="I182" s="106"/>
      <c r="J182" s="106" t="s">
        <v>141</v>
      </c>
      <c r="K182" s="106"/>
      <c r="L182" s="106"/>
      <c r="M182" s="107" t="s">
        <v>142</v>
      </c>
      <c r="N182" s="110" t="str">
        <f>IF($L182='HIDE DROP DOWNS'!$E$2,'HIDE DROP DOWNS'!$E$2,IF($L182='HIDE DROP DOWNS'!$E$3,'HIDE DROP DOWNS'!$E$3,IF($L182='HIDE DROP DOWNS'!$E$4,'HIDE DROP DOWNS'!$E$4,_xlfn.IFNA($L182*VLOOKUP($M182,'HIDE DROP DOWNS'!$O$2:$P$3,2,FALSE),""))))</f>
        <v/>
      </c>
      <c r="O182" s="106" t="s">
        <v>141</v>
      </c>
      <c r="P182" s="106" t="s">
        <v>143</v>
      </c>
      <c r="Q182" s="106" t="s">
        <v>141</v>
      </c>
      <c r="R182" s="106" t="s">
        <v>144</v>
      </c>
      <c r="S182" s="106" t="s">
        <v>141</v>
      </c>
      <c r="T182" s="106" t="s">
        <v>144</v>
      </c>
      <c r="U182" s="106" t="s">
        <v>141</v>
      </c>
      <c r="V182" s="106" t="s">
        <v>144</v>
      </c>
      <c r="W182" s="111"/>
    </row>
    <row r="183" spans="1:23" ht="15.5" thickTop="1" thickBot="1" x14ac:dyDescent="0.4">
      <c r="A183" s="106"/>
      <c r="B183" s="106"/>
      <c r="C183" s="106" t="s">
        <v>139</v>
      </c>
      <c r="D183" s="106"/>
      <c r="E183" s="106"/>
      <c r="F183" s="108"/>
      <c r="G183" s="104"/>
      <c r="H183" s="106" t="s">
        <v>140</v>
      </c>
      <c r="I183" s="106"/>
      <c r="J183" s="106" t="s">
        <v>141</v>
      </c>
      <c r="K183" s="106"/>
      <c r="L183" s="106"/>
      <c r="M183" s="107" t="s">
        <v>142</v>
      </c>
      <c r="N183" s="110" t="str">
        <f>IF($L183='HIDE DROP DOWNS'!$E$2,'HIDE DROP DOWNS'!$E$2,IF($L183='HIDE DROP DOWNS'!$E$3,'HIDE DROP DOWNS'!$E$3,IF($L183='HIDE DROP DOWNS'!$E$4,'HIDE DROP DOWNS'!$E$4,_xlfn.IFNA($L183*VLOOKUP($M183,'HIDE DROP DOWNS'!$O$2:$P$3,2,FALSE),""))))</f>
        <v/>
      </c>
      <c r="O183" s="106" t="s">
        <v>141</v>
      </c>
      <c r="P183" s="106" t="s">
        <v>143</v>
      </c>
      <c r="Q183" s="106" t="s">
        <v>141</v>
      </c>
      <c r="R183" s="106" t="s">
        <v>144</v>
      </c>
      <c r="S183" s="106" t="s">
        <v>141</v>
      </c>
      <c r="T183" s="106" t="s">
        <v>144</v>
      </c>
      <c r="U183" s="106" t="s">
        <v>141</v>
      </c>
      <c r="V183" s="106" t="s">
        <v>144</v>
      </c>
      <c r="W183" s="111"/>
    </row>
    <row r="184" spans="1:23" ht="15.5" thickTop="1" thickBot="1" x14ac:dyDescent="0.4">
      <c r="A184" s="106"/>
      <c r="B184" s="106"/>
      <c r="C184" s="106" t="s">
        <v>139</v>
      </c>
      <c r="D184" s="106"/>
      <c r="E184" s="106"/>
      <c r="F184" s="108"/>
      <c r="G184" s="104"/>
      <c r="H184" s="106" t="s">
        <v>140</v>
      </c>
      <c r="I184" s="106"/>
      <c r="J184" s="106" t="s">
        <v>141</v>
      </c>
      <c r="K184" s="106"/>
      <c r="L184" s="106"/>
      <c r="M184" s="107" t="s">
        <v>142</v>
      </c>
      <c r="N184" s="110" t="str">
        <f>IF($L184='HIDE DROP DOWNS'!$E$2,'HIDE DROP DOWNS'!$E$2,IF($L184='HIDE DROP DOWNS'!$E$3,'HIDE DROP DOWNS'!$E$3,IF($L184='HIDE DROP DOWNS'!$E$4,'HIDE DROP DOWNS'!$E$4,_xlfn.IFNA($L184*VLOOKUP($M184,'HIDE DROP DOWNS'!$O$2:$P$3,2,FALSE),""))))</f>
        <v/>
      </c>
      <c r="O184" s="106" t="s">
        <v>141</v>
      </c>
      <c r="P184" s="106" t="s">
        <v>143</v>
      </c>
      <c r="Q184" s="106" t="s">
        <v>141</v>
      </c>
      <c r="R184" s="106" t="s">
        <v>144</v>
      </c>
      <c r="S184" s="106" t="s">
        <v>141</v>
      </c>
      <c r="T184" s="106" t="s">
        <v>144</v>
      </c>
      <c r="U184" s="106" t="s">
        <v>141</v>
      </c>
      <c r="V184" s="106" t="s">
        <v>144</v>
      </c>
      <c r="W184" s="111"/>
    </row>
    <row r="185" spans="1:23" ht="15.5" thickTop="1" thickBot="1" x14ac:dyDescent="0.4">
      <c r="A185" s="106"/>
      <c r="B185" s="106"/>
      <c r="C185" s="106" t="s">
        <v>139</v>
      </c>
      <c r="D185" s="106"/>
      <c r="E185" s="106"/>
      <c r="F185" s="108"/>
      <c r="G185" s="104"/>
      <c r="H185" s="106" t="s">
        <v>140</v>
      </c>
      <c r="I185" s="106"/>
      <c r="J185" s="106" t="s">
        <v>141</v>
      </c>
      <c r="K185" s="106"/>
      <c r="L185" s="106"/>
      <c r="M185" s="107" t="s">
        <v>142</v>
      </c>
      <c r="N185" s="110" t="str">
        <f>IF($L185='HIDE DROP DOWNS'!$E$2,'HIDE DROP DOWNS'!$E$2,IF($L185='HIDE DROP DOWNS'!$E$3,'HIDE DROP DOWNS'!$E$3,IF($L185='HIDE DROP DOWNS'!$E$4,'HIDE DROP DOWNS'!$E$4,_xlfn.IFNA($L185*VLOOKUP($M185,'HIDE DROP DOWNS'!$O$2:$P$3,2,FALSE),""))))</f>
        <v/>
      </c>
      <c r="O185" s="106" t="s">
        <v>141</v>
      </c>
      <c r="P185" s="106" t="s">
        <v>143</v>
      </c>
      <c r="Q185" s="106" t="s">
        <v>141</v>
      </c>
      <c r="R185" s="106" t="s">
        <v>144</v>
      </c>
      <c r="S185" s="106" t="s">
        <v>141</v>
      </c>
      <c r="T185" s="106" t="s">
        <v>144</v>
      </c>
      <c r="U185" s="106" t="s">
        <v>141</v>
      </c>
      <c r="V185" s="106" t="s">
        <v>144</v>
      </c>
      <c r="W185" s="111"/>
    </row>
    <row r="186" spans="1:23" ht="15.5" thickTop="1" thickBot="1" x14ac:dyDescent="0.4">
      <c r="A186" s="106"/>
      <c r="B186" s="106"/>
      <c r="C186" s="106" t="s">
        <v>139</v>
      </c>
      <c r="D186" s="106"/>
      <c r="E186" s="106"/>
      <c r="F186" s="108"/>
      <c r="G186" s="104"/>
      <c r="H186" s="106" t="s">
        <v>140</v>
      </c>
      <c r="I186" s="106"/>
      <c r="J186" s="106" t="s">
        <v>141</v>
      </c>
      <c r="K186" s="106"/>
      <c r="L186" s="106"/>
      <c r="M186" s="107" t="s">
        <v>142</v>
      </c>
      <c r="N186" s="110" t="str">
        <f>IF($L186='HIDE DROP DOWNS'!$E$2,'HIDE DROP DOWNS'!$E$2,IF($L186='HIDE DROP DOWNS'!$E$3,'HIDE DROP DOWNS'!$E$3,IF($L186='HIDE DROP DOWNS'!$E$4,'HIDE DROP DOWNS'!$E$4,_xlfn.IFNA($L186*VLOOKUP($M186,'HIDE DROP DOWNS'!$O$2:$P$3,2,FALSE),""))))</f>
        <v/>
      </c>
      <c r="O186" s="106" t="s">
        <v>141</v>
      </c>
      <c r="P186" s="106" t="s">
        <v>143</v>
      </c>
      <c r="Q186" s="106" t="s">
        <v>141</v>
      </c>
      <c r="R186" s="106" t="s">
        <v>144</v>
      </c>
      <c r="S186" s="106" t="s">
        <v>141</v>
      </c>
      <c r="T186" s="106" t="s">
        <v>144</v>
      </c>
      <c r="U186" s="106" t="s">
        <v>141</v>
      </c>
      <c r="V186" s="106" t="s">
        <v>144</v>
      </c>
      <c r="W186" s="111"/>
    </row>
    <row r="187" spans="1:23" ht="15.5" thickTop="1" thickBot="1" x14ac:dyDescent="0.4">
      <c r="A187" s="106"/>
      <c r="B187" s="106"/>
      <c r="C187" s="106" t="s">
        <v>139</v>
      </c>
      <c r="D187" s="106"/>
      <c r="E187" s="106"/>
      <c r="F187" s="108"/>
      <c r="G187" s="104"/>
      <c r="H187" s="106" t="s">
        <v>140</v>
      </c>
      <c r="I187" s="106"/>
      <c r="J187" s="106" t="s">
        <v>141</v>
      </c>
      <c r="K187" s="106"/>
      <c r="L187" s="106"/>
      <c r="M187" s="107" t="s">
        <v>142</v>
      </c>
      <c r="N187" s="110" t="str">
        <f>IF($L187='HIDE DROP DOWNS'!$E$2,'HIDE DROP DOWNS'!$E$2,IF($L187='HIDE DROP DOWNS'!$E$3,'HIDE DROP DOWNS'!$E$3,IF($L187='HIDE DROP DOWNS'!$E$4,'HIDE DROP DOWNS'!$E$4,_xlfn.IFNA($L187*VLOOKUP($M187,'HIDE DROP DOWNS'!$O$2:$P$3,2,FALSE),""))))</f>
        <v/>
      </c>
      <c r="O187" s="106" t="s">
        <v>141</v>
      </c>
      <c r="P187" s="106" t="s">
        <v>143</v>
      </c>
      <c r="Q187" s="106" t="s">
        <v>141</v>
      </c>
      <c r="R187" s="106" t="s">
        <v>144</v>
      </c>
      <c r="S187" s="106" t="s">
        <v>141</v>
      </c>
      <c r="T187" s="106" t="s">
        <v>144</v>
      </c>
      <c r="U187" s="106" t="s">
        <v>141</v>
      </c>
      <c r="V187" s="106" t="s">
        <v>144</v>
      </c>
      <c r="W187" s="111"/>
    </row>
    <row r="188" spans="1:23" ht="15.5" thickTop="1" thickBot="1" x14ac:dyDescent="0.4">
      <c r="A188" s="106"/>
      <c r="B188" s="106"/>
      <c r="C188" s="106" t="s">
        <v>139</v>
      </c>
      <c r="D188" s="106"/>
      <c r="E188" s="106"/>
      <c r="F188" s="108"/>
      <c r="G188" s="104"/>
      <c r="H188" s="106" t="s">
        <v>140</v>
      </c>
      <c r="I188" s="106"/>
      <c r="J188" s="106" t="s">
        <v>141</v>
      </c>
      <c r="K188" s="106"/>
      <c r="L188" s="106"/>
      <c r="M188" s="107" t="s">
        <v>142</v>
      </c>
      <c r="N188" s="110" t="str">
        <f>IF($L188='HIDE DROP DOWNS'!$E$2,'HIDE DROP DOWNS'!$E$2,IF($L188='HIDE DROP DOWNS'!$E$3,'HIDE DROP DOWNS'!$E$3,IF($L188='HIDE DROP DOWNS'!$E$4,'HIDE DROP DOWNS'!$E$4,_xlfn.IFNA($L188*VLOOKUP($M188,'HIDE DROP DOWNS'!$O$2:$P$3,2,FALSE),""))))</f>
        <v/>
      </c>
      <c r="O188" s="106" t="s">
        <v>141</v>
      </c>
      <c r="P188" s="106" t="s">
        <v>143</v>
      </c>
      <c r="Q188" s="106" t="s">
        <v>141</v>
      </c>
      <c r="R188" s="106" t="s">
        <v>144</v>
      </c>
      <c r="S188" s="106" t="s">
        <v>141</v>
      </c>
      <c r="T188" s="106" t="s">
        <v>144</v>
      </c>
      <c r="U188" s="106" t="s">
        <v>141</v>
      </c>
      <c r="V188" s="106" t="s">
        <v>144</v>
      </c>
      <c r="W188" s="111"/>
    </row>
    <row r="189" spans="1:23" ht="15.5" thickTop="1" thickBot="1" x14ac:dyDescent="0.4">
      <c r="A189" s="106"/>
      <c r="B189" s="106"/>
      <c r="C189" s="106" t="s">
        <v>139</v>
      </c>
      <c r="D189" s="106"/>
      <c r="E189" s="106"/>
      <c r="F189" s="108"/>
      <c r="G189" s="104"/>
      <c r="H189" s="106" t="s">
        <v>140</v>
      </c>
      <c r="I189" s="106"/>
      <c r="J189" s="106" t="s">
        <v>141</v>
      </c>
      <c r="K189" s="106"/>
      <c r="L189" s="106"/>
      <c r="M189" s="107" t="s">
        <v>142</v>
      </c>
      <c r="N189" s="110" t="str">
        <f>IF($L189='HIDE DROP DOWNS'!$E$2,'HIDE DROP DOWNS'!$E$2,IF($L189='HIDE DROP DOWNS'!$E$3,'HIDE DROP DOWNS'!$E$3,IF($L189='HIDE DROP DOWNS'!$E$4,'HIDE DROP DOWNS'!$E$4,_xlfn.IFNA($L189*VLOOKUP($M189,'HIDE DROP DOWNS'!$O$2:$P$3,2,FALSE),""))))</f>
        <v/>
      </c>
      <c r="O189" s="106" t="s">
        <v>141</v>
      </c>
      <c r="P189" s="106" t="s">
        <v>143</v>
      </c>
      <c r="Q189" s="106" t="s">
        <v>141</v>
      </c>
      <c r="R189" s="106" t="s">
        <v>144</v>
      </c>
      <c r="S189" s="106" t="s">
        <v>141</v>
      </c>
      <c r="T189" s="106" t="s">
        <v>144</v>
      </c>
      <c r="U189" s="106" t="s">
        <v>141</v>
      </c>
      <c r="V189" s="106" t="s">
        <v>144</v>
      </c>
      <c r="W189" s="111"/>
    </row>
    <row r="190" spans="1:23" ht="15.5" thickTop="1" thickBot="1" x14ac:dyDescent="0.4">
      <c r="A190" s="106"/>
      <c r="B190" s="106"/>
      <c r="C190" s="106" t="s">
        <v>139</v>
      </c>
      <c r="D190" s="106"/>
      <c r="E190" s="106"/>
      <c r="F190" s="108"/>
      <c r="G190" s="104"/>
      <c r="H190" s="106" t="s">
        <v>140</v>
      </c>
      <c r="I190" s="106"/>
      <c r="J190" s="106" t="s">
        <v>141</v>
      </c>
      <c r="K190" s="106"/>
      <c r="L190" s="106"/>
      <c r="M190" s="107" t="s">
        <v>142</v>
      </c>
      <c r="N190" s="110" t="str">
        <f>IF($L190='HIDE DROP DOWNS'!$E$2,'HIDE DROP DOWNS'!$E$2,IF($L190='HIDE DROP DOWNS'!$E$3,'HIDE DROP DOWNS'!$E$3,IF($L190='HIDE DROP DOWNS'!$E$4,'HIDE DROP DOWNS'!$E$4,_xlfn.IFNA($L190*VLOOKUP($M190,'HIDE DROP DOWNS'!$O$2:$P$3,2,FALSE),""))))</f>
        <v/>
      </c>
      <c r="O190" s="106" t="s">
        <v>141</v>
      </c>
      <c r="P190" s="106" t="s">
        <v>143</v>
      </c>
      <c r="Q190" s="106" t="s">
        <v>141</v>
      </c>
      <c r="R190" s="106" t="s">
        <v>144</v>
      </c>
      <c r="S190" s="106" t="s">
        <v>141</v>
      </c>
      <c r="T190" s="106" t="s">
        <v>144</v>
      </c>
      <c r="U190" s="106" t="s">
        <v>141</v>
      </c>
      <c r="V190" s="106" t="s">
        <v>144</v>
      </c>
      <c r="W190" s="111"/>
    </row>
    <row r="191" spans="1:23" ht="15.5" thickTop="1" thickBot="1" x14ac:dyDescent="0.4">
      <c r="A191" s="106"/>
      <c r="B191" s="106"/>
      <c r="C191" s="106" t="s">
        <v>139</v>
      </c>
      <c r="D191" s="106"/>
      <c r="E191" s="106"/>
      <c r="F191" s="108"/>
      <c r="G191" s="104"/>
      <c r="H191" s="106" t="s">
        <v>140</v>
      </c>
      <c r="I191" s="106"/>
      <c r="J191" s="106" t="s">
        <v>141</v>
      </c>
      <c r="K191" s="106"/>
      <c r="L191" s="106"/>
      <c r="M191" s="107" t="s">
        <v>142</v>
      </c>
      <c r="N191" s="110" t="str">
        <f>IF($L191='HIDE DROP DOWNS'!$E$2,'HIDE DROP DOWNS'!$E$2,IF($L191='HIDE DROP DOWNS'!$E$3,'HIDE DROP DOWNS'!$E$3,IF($L191='HIDE DROP DOWNS'!$E$4,'HIDE DROP DOWNS'!$E$4,_xlfn.IFNA($L191*VLOOKUP($M191,'HIDE DROP DOWNS'!$O$2:$P$3,2,FALSE),""))))</f>
        <v/>
      </c>
      <c r="O191" s="106" t="s">
        <v>141</v>
      </c>
      <c r="P191" s="106" t="s">
        <v>143</v>
      </c>
      <c r="Q191" s="106" t="s">
        <v>141</v>
      </c>
      <c r="R191" s="106" t="s">
        <v>144</v>
      </c>
      <c r="S191" s="106" t="s">
        <v>141</v>
      </c>
      <c r="T191" s="106" t="s">
        <v>144</v>
      </c>
      <c r="U191" s="106" t="s">
        <v>141</v>
      </c>
      <c r="V191" s="106" t="s">
        <v>144</v>
      </c>
      <c r="W191" s="111"/>
    </row>
    <row r="192" spans="1:23" ht="15.5" thickTop="1" thickBot="1" x14ac:dyDescent="0.4">
      <c r="A192" s="106"/>
      <c r="B192" s="106"/>
      <c r="C192" s="106" t="s">
        <v>139</v>
      </c>
      <c r="D192" s="106"/>
      <c r="E192" s="106"/>
      <c r="F192" s="108"/>
      <c r="G192" s="104"/>
      <c r="H192" s="106" t="s">
        <v>140</v>
      </c>
      <c r="I192" s="106"/>
      <c r="J192" s="106" t="s">
        <v>141</v>
      </c>
      <c r="K192" s="106"/>
      <c r="L192" s="106"/>
      <c r="M192" s="107" t="s">
        <v>142</v>
      </c>
      <c r="N192" s="110" t="str">
        <f>IF($L192='HIDE DROP DOWNS'!$E$2,'HIDE DROP DOWNS'!$E$2,IF($L192='HIDE DROP DOWNS'!$E$3,'HIDE DROP DOWNS'!$E$3,IF($L192='HIDE DROP DOWNS'!$E$4,'HIDE DROP DOWNS'!$E$4,_xlfn.IFNA($L192*VLOOKUP($M192,'HIDE DROP DOWNS'!$O$2:$P$3,2,FALSE),""))))</f>
        <v/>
      </c>
      <c r="O192" s="106" t="s">
        <v>141</v>
      </c>
      <c r="P192" s="106" t="s">
        <v>143</v>
      </c>
      <c r="Q192" s="106" t="s">
        <v>141</v>
      </c>
      <c r="R192" s="106" t="s">
        <v>144</v>
      </c>
      <c r="S192" s="106" t="s">
        <v>141</v>
      </c>
      <c r="T192" s="106" t="s">
        <v>144</v>
      </c>
      <c r="U192" s="106" t="s">
        <v>141</v>
      </c>
      <c r="V192" s="106" t="s">
        <v>144</v>
      </c>
      <c r="W192" s="111"/>
    </row>
    <row r="193" spans="1:23" ht="15.5" thickTop="1" thickBot="1" x14ac:dyDescent="0.4">
      <c r="A193" s="106"/>
      <c r="B193" s="106"/>
      <c r="C193" s="106" t="s">
        <v>139</v>
      </c>
      <c r="D193" s="106"/>
      <c r="E193" s="106"/>
      <c r="F193" s="108"/>
      <c r="G193" s="104"/>
      <c r="H193" s="106" t="s">
        <v>140</v>
      </c>
      <c r="I193" s="106"/>
      <c r="J193" s="106" t="s">
        <v>141</v>
      </c>
      <c r="K193" s="106"/>
      <c r="L193" s="106"/>
      <c r="M193" s="107" t="s">
        <v>142</v>
      </c>
      <c r="N193" s="110" t="str">
        <f>IF($L193='HIDE DROP DOWNS'!$E$2,'HIDE DROP DOWNS'!$E$2,IF($L193='HIDE DROP DOWNS'!$E$3,'HIDE DROP DOWNS'!$E$3,IF($L193='HIDE DROP DOWNS'!$E$4,'HIDE DROP DOWNS'!$E$4,_xlfn.IFNA($L193*VLOOKUP($M193,'HIDE DROP DOWNS'!$O$2:$P$3,2,FALSE),""))))</f>
        <v/>
      </c>
      <c r="O193" s="106" t="s">
        <v>141</v>
      </c>
      <c r="P193" s="106" t="s">
        <v>143</v>
      </c>
      <c r="Q193" s="106" t="s">
        <v>141</v>
      </c>
      <c r="R193" s="106" t="s">
        <v>144</v>
      </c>
      <c r="S193" s="106" t="s">
        <v>141</v>
      </c>
      <c r="T193" s="106" t="s">
        <v>144</v>
      </c>
      <c r="U193" s="106" t="s">
        <v>141</v>
      </c>
      <c r="V193" s="106" t="s">
        <v>144</v>
      </c>
      <c r="W193" s="111"/>
    </row>
    <row r="194" spans="1:23" ht="15.5" thickTop="1" thickBot="1" x14ac:dyDescent="0.4">
      <c r="A194" s="106"/>
      <c r="B194" s="106"/>
      <c r="C194" s="106" t="s">
        <v>139</v>
      </c>
      <c r="D194" s="106"/>
      <c r="E194" s="106"/>
      <c r="F194" s="108"/>
      <c r="G194" s="104"/>
      <c r="H194" s="106" t="s">
        <v>140</v>
      </c>
      <c r="I194" s="106"/>
      <c r="J194" s="106" t="s">
        <v>141</v>
      </c>
      <c r="K194" s="106"/>
      <c r="L194" s="106"/>
      <c r="M194" s="107" t="s">
        <v>142</v>
      </c>
      <c r="N194" s="110" t="str">
        <f>IF($L194='HIDE DROP DOWNS'!$E$2,'HIDE DROP DOWNS'!$E$2,IF($L194='HIDE DROP DOWNS'!$E$3,'HIDE DROP DOWNS'!$E$3,IF($L194='HIDE DROP DOWNS'!$E$4,'HIDE DROP DOWNS'!$E$4,_xlfn.IFNA($L194*VLOOKUP($M194,'HIDE DROP DOWNS'!$O$2:$P$3,2,FALSE),""))))</f>
        <v/>
      </c>
      <c r="O194" s="106" t="s">
        <v>141</v>
      </c>
      <c r="P194" s="106" t="s">
        <v>143</v>
      </c>
      <c r="Q194" s="106" t="s">
        <v>141</v>
      </c>
      <c r="R194" s="106" t="s">
        <v>144</v>
      </c>
      <c r="S194" s="106" t="s">
        <v>141</v>
      </c>
      <c r="T194" s="106" t="s">
        <v>144</v>
      </c>
      <c r="U194" s="106" t="s">
        <v>141</v>
      </c>
      <c r="V194" s="106" t="s">
        <v>144</v>
      </c>
      <c r="W194" s="111"/>
    </row>
    <row r="195" spans="1:23" ht="15.5" thickTop="1" thickBot="1" x14ac:dyDescent="0.4">
      <c r="A195" s="106"/>
      <c r="B195" s="106"/>
      <c r="C195" s="106" t="s">
        <v>139</v>
      </c>
      <c r="D195" s="106"/>
      <c r="E195" s="106"/>
      <c r="F195" s="108"/>
      <c r="G195" s="104"/>
      <c r="H195" s="106" t="s">
        <v>140</v>
      </c>
      <c r="I195" s="106"/>
      <c r="J195" s="106" t="s">
        <v>141</v>
      </c>
      <c r="K195" s="106"/>
      <c r="L195" s="106"/>
      <c r="M195" s="107" t="s">
        <v>142</v>
      </c>
      <c r="N195" s="110" t="str">
        <f>IF($L195='HIDE DROP DOWNS'!$E$2,'HIDE DROP DOWNS'!$E$2,IF($L195='HIDE DROP DOWNS'!$E$3,'HIDE DROP DOWNS'!$E$3,IF($L195='HIDE DROP DOWNS'!$E$4,'HIDE DROP DOWNS'!$E$4,_xlfn.IFNA($L195*VLOOKUP($M195,'HIDE DROP DOWNS'!$O$2:$P$3,2,FALSE),""))))</f>
        <v/>
      </c>
      <c r="O195" s="106" t="s">
        <v>141</v>
      </c>
      <c r="P195" s="106" t="s">
        <v>143</v>
      </c>
      <c r="Q195" s="106" t="s">
        <v>141</v>
      </c>
      <c r="R195" s="106" t="s">
        <v>144</v>
      </c>
      <c r="S195" s="106" t="s">
        <v>141</v>
      </c>
      <c r="T195" s="106" t="s">
        <v>144</v>
      </c>
      <c r="U195" s="106" t="s">
        <v>141</v>
      </c>
      <c r="V195" s="106" t="s">
        <v>144</v>
      </c>
      <c r="W195" s="111"/>
    </row>
    <row r="196" spans="1:23" ht="15.5" thickTop="1" thickBot="1" x14ac:dyDescent="0.4">
      <c r="A196" s="106"/>
      <c r="B196" s="106"/>
      <c r="C196" s="106" t="s">
        <v>139</v>
      </c>
      <c r="D196" s="106"/>
      <c r="E196" s="106"/>
      <c r="F196" s="108"/>
      <c r="G196" s="104"/>
      <c r="H196" s="106" t="s">
        <v>140</v>
      </c>
      <c r="I196" s="106"/>
      <c r="J196" s="106" t="s">
        <v>141</v>
      </c>
      <c r="K196" s="106"/>
      <c r="L196" s="106"/>
      <c r="M196" s="107" t="s">
        <v>142</v>
      </c>
      <c r="N196" s="110" t="str">
        <f>IF($L196='HIDE DROP DOWNS'!$E$2,'HIDE DROP DOWNS'!$E$2,IF($L196='HIDE DROP DOWNS'!$E$3,'HIDE DROP DOWNS'!$E$3,IF($L196='HIDE DROP DOWNS'!$E$4,'HIDE DROP DOWNS'!$E$4,_xlfn.IFNA($L196*VLOOKUP($M196,'HIDE DROP DOWNS'!$O$2:$P$3,2,FALSE),""))))</f>
        <v/>
      </c>
      <c r="O196" s="106" t="s">
        <v>141</v>
      </c>
      <c r="P196" s="106" t="s">
        <v>143</v>
      </c>
      <c r="Q196" s="106" t="s">
        <v>141</v>
      </c>
      <c r="R196" s="106" t="s">
        <v>144</v>
      </c>
      <c r="S196" s="106" t="s">
        <v>141</v>
      </c>
      <c r="T196" s="106" t="s">
        <v>144</v>
      </c>
      <c r="U196" s="106" t="s">
        <v>141</v>
      </c>
      <c r="V196" s="106" t="s">
        <v>144</v>
      </c>
      <c r="W196" s="111"/>
    </row>
    <row r="197" spans="1:23" ht="15.5" thickTop="1" thickBot="1" x14ac:dyDescent="0.4">
      <c r="A197" s="106"/>
      <c r="B197" s="106"/>
      <c r="C197" s="106" t="s">
        <v>139</v>
      </c>
      <c r="D197" s="106"/>
      <c r="E197" s="106"/>
      <c r="F197" s="108"/>
      <c r="G197" s="104"/>
      <c r="H197" s="106" t="s">
        <v>140</v>
      </c>
      <c r="I197" s="106"/>
      <c r="J197" s="106" t="s">
        <v>141</v>
      </c>
      <c r="K197" s="106"/>
      <c r="L197" s="106"/>
      <c r="M197" s="107" t="s">
        <v>142</v>
      </c>
      <c r="N197" s="110" t="str">
        <f>IF($L197='HIDE DROP DOWNS'!$E$2,'HIDE DROP DOWNS'!$E$2,IF($L197='HIDE DROP DOWNS'!$E$3,'HIDE DROP DOWNS'!$E$3,IF($L197='HIDE DROP DOWNS'!$E$4,'HIDE DROP DOWNS'!$E$4,_xlfn.IFNA($L197*VLOOKUP($M197,'HIDE DROP DOWNS'!$O$2:$P$3,2,FALSE),""))))</f>
        <v/>
      </c>
      <c r="O197" s="106" t="s">
        <v>141</v>
      </c>
      <c r="P197" s="106" t="s">
        <v>143</v>
      </c>
      <c r="Q197" s="106" t="s">
        <v>141</v>
      </c>
      <c r="R197" s="106" t="s">
        <v>144</v>
      </c>
      <c r="S197" s="106" t="s">
        <v>141</v>
      </c>
      <c r="T197" s="106" t="s">
        <v>144</v>
      </c>
      <c r="U197" s="106" t="s">
        <v>141</v>
      </c>
      <c r="V197" s="106" t="s">
        <v>144</v>
      </c>
      <c r="W197" s="111"/>
    </row>
    <row r="198" spans="1:23" ht="15.5" thickTop="1" thickBot="1" x14ac:dyDescent="0.4">
      <c r="A198" s="106"/>
      <c r="B198" s="106"/>
      <c r="C198" s="106" t="s">
        <v>139</v>
      </c>
      <c r="D198" s="106"/>
      <c r="E198" s="106"/>
      <c r="F198" s="108"/>
      <c r="G198" s="104"/>
      <c r="H198" s="106" t="s">
        <v>140</v>
      </c>
      <c r="I198" s="106"/>
      <c r="J198" s="106" t="s">
        <v>141</v>
      </c>
      <c r="K198" s="106"/>
      <c r="L198" s="106"/>
      <c r="M198" s="107" t="s">
        <v>142</v>
      </c>
      <c r="N198" s="110" t="str">
        <f>IF($L198='HIDE DROP DOWNS'!$E$2,'HIDE DROP DOWNS'!$E$2,IF($L198='HIDE DROP DOWNS'!$E$3,'HIDE DROP DOWNS'!$E$3,IF($L198='HIDE DROP DOWNS'!$E$4,'HIDE DROP DOWNS'!$E$4,_xlfn.IFNA($L198*VLOOKUP($M198,'HIDE DROP DOWNS'!$O$2:$P$3,2,FALSE),""))))</f>
        <v/>
      </c>
      <c r="O198" s="106" t="s">
        <v>141</v>
      </c>
      <c r="P198" s="106" t="s">
        <v>143</v>
      </c>
      <c r="Q198" s="106" t="s">
        <v>141</v>
      </c>
      <c r="R198" s="106" t="s">
        <v>144</v>
      </c>
      <c r="S198" s="106" t="s">
        <v>141</v>
      </c>
      <c r="T198" s="106" t="s">
        <v>144</v>
      </c>
      <c r="U198" s="106" t="s">
        <v>141</v>
      </c>
      <c r="V198" s="106" t="s">
        <v>144</v>
      </c>
      <c r="W198" s="111"/>
    </row>
    <row r="199" spans="1:23" ht="15.5" thickTop="1" thickBot="1" x14ac:dyDescent="0.4">
      <c r="A199" s="106"/>
      <c r="B199" s="106"/>
      <c r="C199" s="106" t="s">
        <v>139</v>
      </c>
      <c r="D199" s="106"/>
      <c r="E199" s="106"/>
      <c r="F199" s="108"/>
      <c r="G199" s="104"/>
      <c r="H199" s="106" t="s">
        <v>140</v>
      </c>
      <c r="I199" s="106"/>
      <c r="J199" s="106" t="s">
        <v>141</v>
      </c>
      <c r="K199" s="106"/>
      <c r="L199" s="106"/>
      <c r="M199" s="107" t="s">
        <v>142</v>
      </c>
      <c r="N199" s="110" t="str">
        <f>IF($L199='HIDE DROP DOWNS'!$E$2,'HIDE DROP DOWNS'!$E$2,IF($L199='HIDE DROP DOWNS'!$E$3,'HIDE DROP DOWNS'!$E$3,IF($L199='HIDE DROP DOWNS'!$E$4,'HIDE DROP DOWNS'!$E$4,_xlfn.IFNA($L199*VLOOKUP($M199,'HIDE DROP DOWNS'!$O$2:$P$3,2,FALSE),""))))</f>
        <v/>
      </c>
      <c r="O199" s="106" t="s">
        <v>141</v>
      </c>
      <c r="P199" s="106" t="s">
        <v>143</v>
      </c>
      <c r="Q199" s="106" t="s">
        <v>141</v>
      </c>
      <c r="R199" s="106" t="s">
        <v>144</v>
      </c>
      <c r="S199" s="106" t="s">
        <v>141</v>
      </c>
      <c r="T199" s="106" t="s">
        <v>144</v>
      </c>
      <c r="U199" s="106" t="s">
        <v>141</v>
      </c>
      <c r="V199" s="106" t="s">
        <v>144</v>
      </c>
      <c r="W199" s="111"/>
    </row>
    <row r="200" spans="1:23" ht="15.5" thickTop="1" thickBot="1" x14ac:dyDescent="0.4">
      <c r="A200" s="106"/>
      <c r="B200" s="106"/>
      <c r="C200" s="106" t="s">
        <v>139</v>
      </c>
      <c r="D200" s="106"/>
      <c r="E200" s="106"/>
      <c r="F200" s="108"/>
      <c r="G200" s="104"/>
      <c r="H200" s="106" t="s">
        <v>140</v>
      </c>
      <c r="I200" s="106"/>
      <c r="J200" s="106" t="s">
        <v>141</v>
      </c>
      <c r="K200" s="106"/>
      <c r="L200" s="106"/>
      <c r="M200" s="107" t="s">
        <v>142</v>
      </c>
      <c r="N200" s="110" t="str">
        <f>IF($L200='HIDE DROP DOWNS'!$E$2,'HIDE DROP DOWNS'!$E$2,IF($L200='HIDE DROP DOWNS'!$E$3,'HIDE DROP DOWNS'!$E$3,IF($L200='HIDE DROP DOWNS'!$E$4,'HIDE DROP DOWNS'!$E$4,_xlfn.IFNA($L200*VLOOKUP($M200,'HIDE DROP DOWNS'!$O$2:$P$3,2,FALSE),""))))</f>
        <v/>
      </c>
      <c r="O200" s="106" t="s">
        <v>141</v>
      </c>
      <c r="P200" s="106" t="s">
        <v>143</v>
      </c>
      <c r="Q200" s="106" t="s">
        <v>141</v>
      </c>
      <c r="R200" s="106" t="s">
        <v>144</v>
      </c>
      <c r="S200" s="106" t="s">
        <v>141</v>
      </c>
      <c r="T200" s="106" t="s">
        <v>144</v>
      </c>
      <c r="U200" s="106" t="s">
        <v>141</v>
      </c>
      <c r="V200" s="106" t="s">
        <v>144</v>
      </c>
      <c r="W200" s="111"/>
    </row>
    <row r="201" spans="1:23" ht="15.5" thickTop="1" thickBot="1" x14ac:dyDescent="0.4">
      <c r="A201" s="106"/>
      <c r="B201" s="106"/>
      <c r="C201" s="106" t="s">
        <v>139</v>
      </c>
      <c r="D201" s="106"/>
      <c r="E201" s="106"/>
      <c r="F201" s="108"/>
      <c r="G201" s="104"/>
      <c r="H201" s="106" t="s">
        <v>140</v>
      </c>
      <c r="I201" s="106"/>
      <c r="J201" s="106" t="s">
        <v>141</v>
      </c>
      <c r="K201" s="106"/>
      <c r="L201" s="106"/>
      <c r="M201" s="107" t="s">
        <v>142</v>
      </c>
      <c r="N201" s="110" t="str">
        <f>IF($L201='HIDE DROP DOWNS'!$E$2,'HIDE DROP DOWNS'!$E$2,IF($L201='HIDE DROP DOWNS'!$E$3,'HIDE DROP DOWNS'!$E$3,IF($L201='HIDE DROP DOWNS'!$E$4,'HIDE DROP DOWNS'!$E$4,_xlfn.IFNA($L201*VLOOKUP($M201,'HIDE DROP DOWNS'!$O$2:$P$3,2,FALSE),""))))</f>
        <v/>
      </c>
      <c r="O201" s="106" t="s">
        <v>141</v>
      </c>
      <c r="P201" s="106" t="s">
        <v>143</v>
      </c>
      <c r="Q201" s="106" t="s">
        <v>141</v>
      </c>
      <c r="R201" s="106" t="s">
        <v>144</v>
      </c>
      <c r="S201" s="106" t="s">
        <v>141</v>
      </c>
      <c r="T201" s="106" t="s">
        <v>144</v>
      </c>
      <c r="U201" s="106" t="s">
        <v>141</v>
      </c>
      <c r="V201" s="106" t="s">
        <v>144</v>
      </c>
      <c r="W201" s="111"/>
    </row>
    <row r="202" spans="1:23" ht="15.5" thickTop="1" thickBot="1" x14ac:dyDescent="0.4">
      <c r="A202" s="106"/>
      <c r="B202" s="106"/>
      <c r="C202" s="106" t="s">
        <v>139</v>
      </c>
      <c r="D202" s="106"/>
      <c r="E202" s="106"/>
      <c r="F202" s="108"/>
      <c r="G202" s="104"/>
      <c r="H202" s="106" t="s">
        <v>140</v>
      </c>
      <c r="I202" s="106"/>
      <c r="J202" s="106" t="s">
        <v>141</v>
      </c>
      <c r="K202" s="106"/>
      <c r="L202" s="106"/>
      <c r="M202" s="107" t="s">
        <v>142</v>
      </c>
      <c r="N202" s="110" t="str">
        <f>IF($L202='HIDE DROP DOWNS'!$E$2,'HIDE DROP DOWNS'!$E$2,IF($L202='HIDE DROP DOWNS'!$E$3,'HIDE DROP DOWNS'!$E$3,IF($L202='HIDE DROP DOWNS'!$E$4,'HIDE DROP DOWNS'!$E$4,_xlfn.IFNA($L202*VLOOKUP($M202,'HIDE DROP DOWNS'!$O$2:$P$3,2,FALSE),""))))</f>
        <v/>
      </c>
      <c r="O202" s="106" t="s">
        <v>141</v>
      </c>
      <c r="P202" s="106" t="s">
        <v>143</v>
      </c>
      <c r="Q202" s="106" t="s">
        <v>141</v>
      </c>
      <c r="R202" s="106" t="s">
        <v>144</v>
      </c>
      <c r="S202" s="106" t="s">
        <v>141</v>
      </c>
      <c r="T202" s="106" t="s">
        <v>144</v>
      </c>
      <c r="U202" s="106" t="s">
        <v>141</v>
      </c>
      <c r="V202" s="106" t="s">
        <v>144</v>
      </c>
      <c r="W202" s="111"/>
    </row>
    <row r="203" spans="1:23" ht="15.5" thickTop="1" thickBot="1" x14ac:dyDescent="0.4">
      <c r="A203" s="106"/>
      <c r="B203" s="106"/>
      <c r="C203" s="106" t="s">
        <v>139</v>
      </c>
      <c r="D203" s="106"/>
      <c r="E203" s="106"/>
      <c r="F203" s="108"/>
      <c r="G203" s="104"/>
      <c r="H203" s="106" t="s">
        <v>140</v>
      </c>
      <c r="I203" s="106"/>
      <c r="J203" s="106" t="s">
        <v>141</v>
      </c>
      <c r="K203" s="106"/>
      <c r="L203" s="106"/>
      <c r="M203" s="107" t="s">
        <v>142</v>
      </c>
      <c r="N203" s="110" t="str">
        <f>IF($L203='HIDE DROP DOWNS'!$E$2,'HIDE DROP DOWNS'!$E$2,IF($L203='HIDE DROP DOWNS'!$E$3,'HIDE DROP DOWNS'!$E$3,IF($L203='HIDE DROP DOWNS'!$E$4,'HIDE DROP DOWNS'!$E$4,_xlfn.IFNA($L203*VLOOKUP($M203,'HIDE DROP DOWNS'!$O$2:$P$3,2,FALSE),""))))</f>
        <v/>
      </c>
      <c r="O203" s="106" t="s">
        <v>141</v>
      </c>
      <c r="P203" s="106" t="s">
        <v>143</v>
      </c>
      <c r="Q203" s="106" t="s">
        <v>141</v>
      </c>
      <c r="R203" s="106" t="s">
        <v>144</v>
      </c>
      <c r="S203" s="106" t="s">
        <v>141</v>
      </c>
      <c r="T203" s="106" t="s">
        <v>144</v>
      </c>
      <c r="U203" s="106" t="s">
        <v>141</v>
      </c>
      <c r="V203" s="106" t="s">
        <v>144</v>
      </c>
      <c r="W203" s="111"/>
    </row>
    <row r="204" spans="1:23" ht="15.5" thickTop="1" thickBot="1" x14ac:dyDescent="0.4">
      <c r="A204" s="106"/>
      <c r="B204" s="106"/>
      <c r="C204" s="106" t="s">
        <v>139</v>
      </c>
      <c r="D204" s="106"/>
      <c r="E204" s="106"/>
      <c r="F204" s="108"/>
      <c r="G204" s="104"/>
      <c r="H204" s="106" t="s">
        <v>140</v>
      </c>
      <c r="I204" s="106"/>
      <c r="J204" s="106" t="s">
        <v>141</v>
      </c>
      <c r="K204" s="106"/>
      <c r="L204" s="106"/>
      <c r="M204" s="107" t="s">
        <v>142</v>
      </c>
      <c r="N204" s="110" t="str">
        <f>IF($L204='HIDE DROP DOWNS'!$E$2,'HIDE DROP DOWNS'!$E$2,IF($L204='HIDE DROP DOWNS'!$E$3,'HIDE DROP DOWNS'!$E$3,IF($L204='HIDE DROP DOWNS'!$E$4,'HIDE DROP DOWNS'!$E$4,_xlfn.IFNA($L204*VLOOKUP($M204,'HIDE DROP DOWNS'!$O$2:$P$3,2,FALSE),""))))</f>
        <v/>
      </c>
      <c r="O204" s="106" t="s">
        <v>141</v>
      </c>
      <c r="P204" s="106" t="s">
        <v>143</v>
      </c>
      <c r="Q204" s="106" t="s">
        <v>141</v>
      </c>
      <c r="R204" s="106" t="s">
        <v>144</v>
      </c>
      <c r="S204" s="106" t="s">
        <v>141</v>
      </c>
      <c r="T204" s="106" t="s">
        <v>144</v>
      </c>
      <c r="U204" s="106" t="s">
        <v>141</v>
      </c>
      <c r="V204" s="106" t="s">
        <v>144</v>
      </c>
      <c r="W204" s="111"/>
    </row>
    <row r="205" spans="1:23" ht="15.5" thickTop="1" thickBot="1" x14ac:dyDescent="0.4">
      <c r="A205" s="106"/>
      <c r="B205" s="106"/>
      <c r="C205" s="106" t="s">
        <v>139</v>
      </c>
      <c r="D205" s="106"/>
      <c r="E205" s="106"/>
      <c r="F205" s="108"/>
      <c r="G205" s="104"/>
      <c r="H205" s="106" t="s">
        <v>140</v>
      </c>
      <c r="I205" s="106"/>
      <c r="J205" s="106" t="s">
        <v>141</v>
      </c>
      <c r="K205" s="106"/>
      <c r="L205" s="106"/>
      <c r="M205" s="107" t="s">
        <v>142</v>
      </c>
      <c r="N205" s="110" t="str">
        <f>IF($L205='HIDE DROP DOWNS'!$E$2,'HIDE DROP DOWNS'!$E$2,IF($L205='HIDE DROP DOWNS'!$E$3,'HIDE DROP DOWNS'!$E$3,IF($L205='HIDE DROP DOWNS'!$E$4,'HIDE DROP DOWNS'!$E$4,_xlfn.IFNA($L205*VLOOKUP($M205,'HIDE DROP DOWNS'!$O$2:$P$3,2,FALSE),""))))</f>
        <v/>
      </c>
      <c r="O205" s="106" t="s">
        <v>141</v>
      </c>
      <c r="P205" s="106" t="s">
        <v>143</v>
      </c>
      <c r="Q205" s="106" t="s">
        <v>141</v>
      </c>
      <c r="R205" s="106" t="s">
        <v>144</v>
      </c>
      <c r="S205" s="106" t="s">
        <v>141</v>
      </c>
      <c r="T205" s="106" t="s">
        <v>144</v>
      </c>
      <c r="U205" s="106" t="s">
        <v>141</v>
      </c>
      <c r="V205" s="106" t="s">
        <v>144</v>
      </c>
      <c r="W205" s="111"/>
    </row>
    <row r="206" spans="1:23" ht="15.5" thickTop="1" thickBot="1" x14ac:dyDescent="0.4">
      <c r="A206" s="106"/>
      <c r="B206" s="106"/>
      <c r="C206" s="106" t="s">
        <v>139</v>
      </c>
      <c r="D206" s="106"/>
      <c r="E206" s="106"/>
      <c r="F206" s="108"/>
      <c r="G206" s="104"/>
      <c r="H206" s="106" t="s">
        <v>140</v>
      </c>
      <c r="I206" s="106"/>
      <c r="J206" s="106" t="s">
        <v>141</v>
      </c>
      <c r="K206" s="106"/>
      <c r="L206" s="106"/>
      <c r="M206" s="107" t="s">
        <v>142</v>
      </c>
      <c r="N206" s="110" t="str">
        <f>IF($L206='HIDE DROP DOWNS'!$E$2,'HIDE DROP DOWNS'!$E$2,IF($L206='HIDE DROP DOWNS'!$E$3,'HIDE DROP DOWNS'!$E$3,IF($L206='HIDE DROP DOWNS'!$E$4,'HIDE DROP DOWNS'!$E$4,_xlfn.IFNA($L206*VLOOKUP($M206,'HIDE DROP DOWNS'!$O$2:$P$3,2,FALSE),""))))</f>
        <v/>
      </c>
      <c r="O206" s="106" t="s">
        <v>141</v>
      </c>
      <c r="P206" s="106" t="s">
        <v>143</v>
      </c>
      <c r="Q206" s="106" t="s">
        <v>141</v>
      </c>
      <c r="R206" s="106" t="s">
        <v>144</v>
      </c>
      <c r="S206" s="106" t="s">
        <v>141</v>
      </c>
      <c r="T206" s="106" t="s">
        <v>144</v>
      </c>
      <c r="U206" s="106" t="s">
        <v>141</v>
      </c>
      <c r="V206" s="106" t="s">
        <v>144</v>
      </c>
      <c r="W206" s="111"/>
    </row>
    <row r="207" spans="1:23" ht="15.5" thickTop="1" thickBot="1" x14ac:dyDescent="0.4">
      <c r="A207" s="106"/>
      <c r="B207" s="106"/>
      <c r="C207" s="106" t="s">
        <v>139</v>
      </c>
      <c r="D207" s="106"/>
      <c r="E207" s="106"/>
      <c r="F207" s="108"/>
      <c r="G207" s="104"/>
      <c r="H207" s="106" t="s">
        <v>140</v>
      </c>
      <c r="I207" s="106"/>
      <c r="J207" s="106" t="s">
        <v>141</v>
      </c>
      <c r="K207" s="106"/>
      <c r="L207" s="106"/>
      <c r="M207" s="107" t="s">
        <v>142</v>
      </c>
      <c r="N207" s="110" t="str">
        <f>IF($L207='HIDE DROP DOWNS'!$E$2,'HIDE DROP DOWNS'!$E$2,IF($L207='HIDE DROP DOWNS'!$E$3,'HIDE DROP DOWNS'!$E$3,IF($L207='HIDE DROP DOWNS'!$E$4,'HIDE DROP DOWNS'!$E$4,_xlfn.IFNA($L207*VLOOKUP($M207,'HIDE DROP DOWNS'!$O$2:$P$3,2,FALSE),""))))</f>
        <v/>
      </c>
      <c r="O207" s="106" t="s">
        <v>141</v>
      </c>
      <c r="P207" s="106" t="s">
        <v>143</v>
      </c>
      <c r="Q207" s="106" t="s">
        <v>141</v>
      </c>
      <c r="R207" s="106" t="s">
        <v>144</v>
      </c>
      <c r="S207" s="106" t="s">
        <v>141</v>
      </c>
      <c r="T207" s="106" t="s">
        <v>144</v>
      </c>
      <c r="U207" s="106" t="s">
        <v>141</v>
      </c>
      <c r="V207" s="106" t="s">
        <v>144</v>
      </c>
      <c r="W207" s="111"/>
    </row>
    <row r="208" spans="1:23" ht="15.5" thickTop="1" thickBot="1" x14ac:dyDescent="0.4">
      <c r="A208" s="106"/>
      <c r="B208" s="106"/>
      <c r="C208" s="106" t="s">
        <v>139</v>
      </c>
      <c r="D208" s="106"/>
      <c r="E208" s="106"/>
      <c r="F208" s="108"/>
      <c r="G208" s="104"/>
      <c r="H208" s="106" t="s">
        <v>140</v>
      </c>
      <c r="I208" s="106"/>
      <c r="J208" s="106" t="s">
        <v>141</v>
      </c>
      <c r="K208" s="106"/>
      <c r="L208" s="106"/>
      <c r="M208" s="107" t="s">
        <v>142</v>
      </c>
      <c r="N208" s="110" t="str">
        <f>IF($L208='HIDE DROP DOWNS'!$E$2,'HIDE DROP DOWNS'!$E$2,IF($L208='HIDE DROP DOWNS'!$E$3,'HIDE DROP DOWNS'!$E$3,IF($L208='HIDE DROP DOWNS'!$E$4,'HIDE DROP DOWNS'!$E$4,_xlfn.IFNA($L208*VLOOKUP($M208,'HIDE DROP DOWNS'!$O$2:$P$3,2,FALSE),""))))</f>
        <v/>
      </c>
      <c r="O208" s="106" t="s">
        <v>141</v>
      </c>
      <c r="P208" s="106" t="s">
        <v>143</v>
      </c>
      <c r="Q208" s="106" t="s">
        <v>141</v>
      </c>
      <c r="R208" s="106" t="s">
        <v>144</v>
      </c>
      <c r="S208" s="106" t="s">
        <v>141</v>
      </c>
      <c r="T208" s="106" t="s">
        <v>144</v>
      </c>
      <c r="U208" s="106" t="s">
        <v>141</v>
      </c>
      <c r="V208" s="106" t="s">
        <v>144</v>
      </c>
      <c r="W208" s="111"/>
    </row>
    <row r="209" spans="1:23" ht="15.5" thickTop="1" thickBot="1" x14ac:dyDescent="0.4">
      <c r="A209" s="106"/>
      <c r="B209" s="106"/>
      <c r="C209" s="106" t="s">
        <v>139</v>
      </c>
      <c r="D209" s="106"/>
      <c r="E209" s="106"/>
      <c r="F209" s="108"/>
      <c r="G209" s="104"/>
      <c r="H209" s="106" t="s">
        <v>140</v>
      </c>
      <c r="I209" s="106"/>
      <c r="J209" s="106" t="s">
        <v>141</v>
      </c>
      <c r="K209" s="106"/>
      <c r="L209" s="106"/>
      <c r="M209" s="107" t="s">
        <v>142</v>
      </c>
      <c r="N209" s="110" t="str">
        <f>IF($L209='HIDE DROP DOWNS'!$E$2,'HIDE DROP DOWNS'!$E$2,IF($L209='HIDE DROP DOWNS'!$E$3,'HIDE DROP DOWNS'!$E$3,IF($L209='HIDE DROP DOWNS'!$E$4,'HIDE DROP DOWNS'!$E$4,_xlfn.IFNA($L209*VLOOKUP($M209,'HIDE DROP DOWNS'!$O$2:$P$3,2,FALSE),""))))</f>
        <v/>
      </c>
      <c r="O209" s="106" t="s">
        <v>141</v>
      </c>
      <c r="P209" s="106" t="s">
        <v>143</v>
      </c>
      <c r="Q209" s="106" t="s">
        <v>141</v>
      </c>
      <c r="R209" s="106" t="s">
        <v>144</v>
      </c>
      <c r="S209" s="106" t="s">
        <v>141</v>
      </c>
      <c r="T209" s="106" t="s">
        <v>144</v>
      </c>
      <c r="U209" s="106" t="s">
        <v>141</v>
      </c>
      <c r="V209" s="106" t="s">
        <v>144</v>
      </c>
      <c r="W209" s="111"/>
    </row>
    <row r="210" spans="1:23" ht="15.5" thickTop="1" thickBot="1" x14ac:dyDescent="0.4">
      <c r="A210" s="106"/>
      <c r="B210" s="106"/>
      <c r="C210" s="106" t="s">
        <v>139</v>
      </c>
      <c r="D210" s="106"/>
      <c r="E210" s="106"/>
      <c r="F210" s="108"/>
      <c r="G210" s="104"/>
      <c r="H210" s="106" t="s">
        <v>140</v>
      </c>
      <c r="I210" s="106"/>
      <c r="J210" s="106" t="s">
        <v>141</v>
      </c>
      <c r="K210" s="106"/>
      <c r="L210" s="106"/>
      <c r="M210" s="107" t="s">
        <v>142</v>
      </c>
      <c r="N210" s="110" t="str">
        <f>IF($L210='HIDE DROP DOWNS'!$E$2,'HIDE DROP DOWNS'!$E$2,IF($L210='HIDE DROP DOWNS'!$E$3,'HIDE DROP DOWNS'!$E$3,IF($L210='HIDE DROP DOWNS'!$E$4,'HIDE DROP DOWNS'!$E$4,_xlfn.IFNA($L210*VLOOKUP($M210,'HIDE DROP DOWNS'!$O$2:$P$3,2,FALSE),""))))</f>
        <v/>
      </c>
      <c r="O210" s="106" t="s">
        <v>141</v>
      </c>
      <c r="P210" s="106" t="s">
        <v>143</v>
      </c>
      <c r="Q210" s="106" t="s">
        <v>141</v>
      </c>
      <c r="R210" s="106" t="s">
        <v>144</v>
      </c>
      <c r="S210" s="106" t="s">
        <v>141</v>
      </c>
      <c r="T210" s="106" t="s">
        <v>144</v>
      </c>
      <c r="U210" s="106" t="s">
        <v>141</v>
      </c>
      <c r="V210" s="106" t="s">
        <v>144</v>
      </c>
      <c r="W210" s="111"/>
    </row>
    <row r="211" spans="1:23" ht="15.5" thickTop="1" thickBot="1" x14ac:dyDescent="0.4">
      <c r="A211" s="106"/>
      <c r="B211" s="106"/>
      <c r="C211" s="106" t="s">
        <v>139</v>
      </c>
      <c r="D211" s="106"/>
      <c r="E211" s="106"/>
      <c r="F211" s="108"/>
      <c r="G211" s="104"/>
      <c r="H211" s="106" t="s">
        <v>140</v>
      </c>
      <c r="I211" s="106"/>
      <c r="J211" s="106" t="s">
        <v>141</v>
      </c>
      <c r="K211" s="106"/>
      <c r="L211" s="106"/>
      <c r="M211" s="107" t="s">
        <v>142</v>
      </c>
      <c r="N211" s="110" t="str">
        <f>IF($L211='HIDE DROP DOWNS'!$E$2,'HIDE DROP DOWNS'!$E$2,IF($L211='HIDE DROP DOWNS'!$E$3,'HIDE DROP DOWNS'!$E$3,IF($L211='HIDE DROP DOWNS'!$E$4,'HIDE DROP DOWNS'!$E$4,_xlfn.IFNA($L211*VLOOKUP($M211,'HIDE DROP DOWNS'!$O$2:$P$3,2,FALSE),""))))</f>
        <v/>
      </c>
      <c r="O211" s="106" t="s">
        <v>141</v>
      </c>
      <c r="P211" s="106" t="s">
        <v>143</v>
      </c>
      <c r="Q211" s="106" t="s">
        <v>141</v>
      </c>
      <c r="R211" s="106" t="s">
        <v>144</v>
      </c>
      <c r="S211" s="106" t="s">
        <v>141</v>
      </c>
      <c r="T211" s="106" t="s">
        <v>144</v>
      </c>
      <c r="U211" s="106" t="s">
        <v>141</v>
      </c>
      <c r="V211" s="106" t="s">
        <v>144</v>
      </c>
      <c r="W211" s="111"/>
    </row>
    <row r="212" spans="1:23" ht="15.5" thickTop="1" thickBot="1" x14ac:dyDescent="0.4">
      <c r="A212" s="106"/>
      <c r="B212" s="106"/>
      <c r="C212" s="106" t="s">
        <v>139</v>
      </c>
      <c r="D212" s="106"/>
      <c r="E212" s="106"/>
      <c r="F212" s="108"/>
      <c r="G212" s="104"/>
      <c r="H212" s="106" t="s">
        <v>140</v>
      </c>
      <c r="I212" s="106"/>
      <c r="J212" s="106" t="s">
        <v>141</v>
      </c>
      <c r="K212" s="106"/>
      <c r="L212" s="106"/>
      <c r="M212" s="107" t="s">
        <v>142</v>
      </c>
      <c r="N212" s="110" t="str">
        <f>IF($L212='HIDE DROP DOWNS'!$E$2,'HIDE DROP DOWNS'!$E$2,IF($L212='HIDE DROP DOWNS'!$E$3,'HIDE DROP DOWNS'!$E$3,IF($L212='HIDE DROP DOWNS'!$E$4,'HIDE DROP DOWNS'!$E$4,_xlfn.IFNA($L212*VLOOKUP($M212,'HIDE DROP DOWNS'!$O$2:$P$3,2,FALSE),""))))</f>
        <v/>
      </c>
      <c r="O212" s="106" t="s">
        <v>141</v>
      </c>
      <c r="P212" s="106" t="s">
        <v>143</v>
      </c>
      <c r="Q212" s="106" t="s">
        <v>141</v>
      </c>
      <c r="R212" s="106" t="s">
        <v>144</v>
      </c>
      <c r="S212" s="106" t="s">
        <v>141</v>
      </c>
      <c r="T212" s="106" t="s">
        <v>144</v>
      </c>
      <c r="U212" s="106" t="s">
        <v>141</v>
      </c>
      <c r="V212" s="106" t="s">
        <v>144</v>
      </c>
      <c r="W212" s="111"/>
    </row>
    <row r="213" spans="1:23" ht="15.5" thickTop="1" thickBot="1" x14ac:dyDescent="0.4">
      <c r="A213" s="106"/>
      <c r="B213" s="106"/>
      <c r="C213" s="106" t="s">
        <v>139</v>
      </c>
      <c r="D213" s="106"/>
      <c r="E213" s="106"/>
      <c r="F213" s="108"/>
      <c r="G213" s="104"/>
      <c r="H213" s="106" t="s">
        <v>140</v>
      </c>
      <c r="I213" s="106"/>
      <c r="J213" s="106" t="s">
        <v>141</v>
      </c>
      <c r="K213" s="106"/>
      <c r="L213" s="106"/>
      <c r="M213" s="107" t="s">
        <v>142</v>
      </c>
      <c r="N213" s="110" t="str">
        <f>IF($L213='HIDE DROP DOWNS'!$E$2,'HIDE DROP DOWNS'!$E$2,IF($L213='HIDE DROP DOWNS'!$E$3,'HIDE DROP DOWNS'!$E$3,IF($L213='HIDE DROP DOWNS'!$E$4,'HIDE DROP DOWNS'!$E$4,_xlfn.IFNA($L213*VLOOKUP($M213,'HIDE DROP DOWNS'!$O$2:$P$3,2,FALSE),""))))</f>
        <v/>
      </c>
      <c r="O213" s="106" t="s">
        <v>141</v>
      </c>
      <c r="P213" s="106" t="s">
        <v>143</v>
      </c>
      <c r="Q213" s="106" t="s">
        <v>141</v>
      </c>
      <c r="R213" s="106" t="s">
        <v>144</v>
      </c>
      <c r="S213" s="106" t="s">
        <v>141</v>
      </c>
      <c r="T213" s="106" t="s">
        <v>144</v>
      </c>
      <c r="U213" s="106" t="s">
        <v>141</v>
      </c>
      <c r="V213" s="106" t="s">
        <v>144</v>
      </c>
      <c r="W213" s="111"/>
    </row>
    <row r="214" spans="1:23" ht="15.5" thickTop="1" thickBot="1" x14ac:dyDescent="0.4">
      <c r="A214" s="106"/>
      <c r="B214" s="106"/>
      <c r="C214" s="106" t="s">
        <v>139</v>
      </c>
      <c r="D214" s="106"/>
      <c r="E214" s="106"/>
      <c r="F214" s="108"/>
      <c r="G214" s="104"/>
      <c r="H214" s="106" t="s">
        <v>140</v>
      </c>
      <c r="I214" s="106"/>
      <c r="J214" s="106" t="s">
        <v>141</v>
      </c>
      <c r="K214" s="106"/>
      <c r="L214" s="106"/>
      <c r="M214" s="107" t="s">
        <v>142</v>
      </c>
      <c r="N214" s="110" t="str">
        <f>IF($L214='HIDE DROP DOWNS'!$E$2,'HIDE DROP DOWNS'!$E$2,IF($L214='HIDE DROP DOWNS'!$E$3,'HIDE DROP DOWNS'!$E$3,IF($L214='HIDE DROP DOWNS'!$E$4,'HIDE DROP DOWNS'!$E$4,_xlfn.IFNA($L214*VLOOKUP($M214,'HIDE DROP DOWNS'!$O$2:$P$3,2,FALSE),""))))</f>
        <v/>
      </c>
      <c r="O214" s="106" t="s">
        <v>141</v>
      </c>
      <c r="P214" s="106" t="s">
        <v>143</v>
      </c>
      <c r="Q214" s="106" t="s">
        <v>141</v>
      </c>
      <c r="R214" s="106" t="s">
        <v>144</v>
      </c>
      <c r="S214" s="106" t="s">
        <v>141</v>
      </c>
      <c r="T214" s="106" t="s">
        <v>144</v>
      </c>
      <c r="U214" s="106" t="s">
        <v>141</v>
      </c>
      <c r="V214" s="106" t="s">
        <v>144</v>
      </c>
      <c r="W214" s="111"/>
    </row>
    <row r="215" spans="1:23" ht="15.5" thickTop="1" thickBot="1" x14ac:dyDescent="0.4">
      <c r="A215" s="106"/>
      <c r="B215" s="106"/>
      <c r="C215" s="106" t="s">
        <v>139</v>
      </c>
      <c r="D215" s="106"/>
      <c r="E215" s="106"/>
      <c r="F215" s="108"/>
      <c r="G215" s="104"/>
      <c r="H215" s="106" t="s">
        <v>140</v>
      </c>
      <c r="I215" s="106"/>
      <c r="J215" s="106" t="s">
        <v>141</v>
      </c>
      <c r="K215" s="106"/>
      <c r="L215" s="106"/>
      <c r="M215" s="107" t="s">
        <v>142</v>
      </c>
      <c r="N215" s="110" t="str">
        <f>IF($L215='HIDE DROP DOWNS'!$E$2,'HIDE DROP DOWNS'!$E$2,IF($L215='HIDE DROP DOWNS'!$E$3,'HIDE DROP DOWNS'!$E$3,IF($L215='HIDE DROP DOWNS'!$E$4,'HIDE DROP DOWNS'!$E$4,_xlfn.IFNA($L215*VLOOKUP($M215,'HIDE DROP DOWNS'!$O$2:$P$3,2,FALSE),""))))</f>
        <v/>
      </c>
      <c r="O215" s="106" t="s">
        <v>141</v>
      </c>
      <c r="P215" s="106" t="s">
        <v>143</v>
      </c>
      <c r="Q215" s="106" t="s">
        <v>141</v>
      </c>
      <c r="R215" s="106" t="s">
        <v>144</v>
      </c>
      <c r="S215" s="106" t="s">
        <v>141</v>
      </c>
      <c r="T215" s="106" t="s">
        <v>144</v>
      </c>
      <c r="U215" s="106" t="s">
        <v>141</v>
      </c>
      <c r="V215" s="106" t="s">
        <v>144</v>
      </c>
      <c r="W215" s="111"/>
    </row>
    <row r="216" spans="1:23" ht="15.5" thickTop="1" thickBot="1" x14ac:dyDescent="0.4">
      <c r="A216" s="106"/>
      <c r="B216" s="106"/>
      <c r="C216" s="106" t="s">
        <v>139</v>
      </c>
      <c r="D216" s="106"/>
      <c r="E216" s="106"/>
      <c r="F216" s="108"/>
      <c r="G216" s="104"/>
      <c r="H216" s="106" t="s">
        <v>140</v>
      </c>
      <c r="I216" s="106"/>
      <c r="J216" s="106" t="s">
        <v>141</v>
      </c>
      <c r="K216" s="106"/>
      <c r="L216" s="106"/>
      <c r="M216" s="107" t="s">
        <v>142</v>
      </c>
      <c r="N216" s="110" t="str">
        <f>IF($L216='HIDE DROP DOWNS'!$E$2,'HIDE DROP DOWNS'!$E$2,IF($L216='HIDE DROP DOWNS'!$E$3,'HIDE DROP DOWNS'!$E$3,IF($L216='HIDE DROP DOWNS'!$E$4,'HIDE DROP DOWNS'!$E$4,_xlfn.IFNA($L216*VLOOKUP($M216,'HIDE DROP DOWNS'!$O$2:$P$3,2,FALSE),""))))</f>
        <v/>
      </c>
      <c r="O216" s="106" t="s">
        <v>141</v>
      </c>
      <c r="P216" s="106" t="s">
        <v>143</v>
      </c>
      <c r="Q216" s="106" t="s">
        <v>141</v>
      </c>
      <c r="R216" s="106" t="s">
        <v>144</v>
      </c>
      <c r="S216" s="106" t="s">
        <v>141</v>
      </c>
      <c r="T216" s="106" t="s">
        <v>144</v>
      </c>
      <c r="U216" s="106" t="s">
        <v>141</v>
      </c>
      <c r="V216" s="106" t="s">
        <v>144</v>
      </c>
      <c r="W216" s="111"/>
    </row>
    <row r="217" spans="1:23" ht="15.5" thickTop="1" thickBot="1" x14ac:dyDescent="0.4">
      <c r="A217" s="106"/>
      <c r="B217" s="106"/>
      <c r="C217" s="106" t="s">
        <v>139</v>
      </c>
      <c r="D217" s="106"/>
      <c r="E217" s="106"/>
      <c r="F217" s="108"/>
      <c r="G217" s="104"/>
      <c r="H217" s="106" t="s">
        <v>140</v>
      </c>
      <c r="I217" s="106"/>
      <c r="J217" s="106" t="s">
        <v>141</v>
      </c>
      <c r="K217" s="106"/>
      <c r="L217" s="106"/>
      <c r="M217" s="107" t="s">
        <v>142</v>
      </c>
      <c r="N217" s="110" t="str">
        <f>IF($L217='HIDE DROP DOWNS'!$E$2,'HIDE DROP DOWNS'!$E$2,IF($L217='HIDE DROP DOWNS'!$E$3,'HIDE DROP DOWNS'!$E$3,IF($L217='HIDE DROP DOWNS'!$E$4,'HIDE DROP DOWNS'!$E$4,_xlfn.IFNA($L217*VLOOKUP($M217,'HIDE DROP DOWNS'!$O$2:$P$3,2,FALSE),""))))</f>
        <v/>
      </c>
      <c r="O217" s="106" t="s">
        <v>141</v>
      </c>
      <c r="P217" s="106" t="s">
        <v>143</v>
      </c>
      <c r="Q217" s="106" t="s">
        <v>141</v>
      </c>
      <c r="R217" s="106" t="s">
        <v>144</v>
      </c>
      <c r="S217" s="106" t="s">
        <v>141</v>
      </c>
      <c r="T217" s="106" t="s">
        <v>144</v>
      </c>
      <c r="U217" s="106" t="s">
        <v>141</v>
      </c>
      <c r="V217" s="106" t="s">
        <v>144</v>
      </c>
      <c r="W217" s="111"/>
    </row>
    <row r="218" spans="1:23" ht="15.5" thickTop="1" thickBot="1" x14ac:dyDescent="0.4">
      <c r="A218" s="106"/>
      <c r="B218" s="106"/>
      <c r="C218" s="106" t="s">
        <v>139</v>
      </c>
      <c r="D218" s="106"/>
      <c r="E218" s="106"/>
      <c r="F218" s="108"/>
      <c r="G218" s="104"/>
      <c r="H218" s="106" t="s">
        <v>140</v>
      </c>
      <c r="I218" s="106"/>
      <c r="J218" s="106" t="s">
        <v>141</v>
      </c>
      <c r="K218" s="106"/>
      <c r="L218" s="106"/>
      <c r="M218" s="107" t="s">
        <v>142</v>
      </c>
      <c r="N218" s="110" t="str">
        <f>IF($L218='HIDE DROP DOWNS'!$E$2,'HIDE DROP DOWNS'!$E$2,IF($L218='HIDE DROP DOWNS'!$E$3,'HIDE DROP DOWNS'!$E$3,IF($L218='HIDE DROP DOWNS'!$E$4,'HIDE DROP DOWNS'!$E$4,_xlfn.IFNA($L218*VLOOKUP($M218,'HIDE DROP DOWNS'!$O$2:$P$3,2,FALSE),""))))</f>
        <v/>
      </c>
      <c r="O218" s="106" t="s">
        <v>141</v>
      </c>
      <c r="P218" s="106" t="s">
        <v>143</v>
      </c>
      <c r="Q218" s="106" t="s">
        <v>141</v>
      </c>
      <c r="R218" s="106" t="s">
        <v>144</v>
      </c>
      <c r="S218" s="106" t="s">
        <v>141</v>
      </c>
      <c r="T218" s="106" t="s">
        <v>144</v>
      </c>
      <c r="U218" s="106" t="s">
        <v>141</v>
      </c>
      <c r="V218" s="106" t="s">
        <v>144</v>
      </c>
      <c r="W218" s="111"/>
    </row>
    <row r="219" spans="1:23" ht="15.5" thickTop="1" thickBot="1" x14ac:dyDescent="0.4">
      <c r="A219" s="106"/>
      <c r="B219" s="106"/>
      <c r="C219" s="106" t="s">
        <v>139</v>
      </c>
      <c r="D219" s="106"/>
      <c r="E219" s="106"/>
      <c r="F219" s="108"/>
      <c r="G219" s="104"/>
      <c r="H219" s="106" t="s">
        <v>140</v>
      </c>
      <c r="I219" s="106"/>
      <c r="J219" s="106" t="s">
        <v>141</v>
      </c>
      <c r="K219" s="106"/>
      <c r="L219" s="106"/>
      <c r="M219" s="107" t="s">
        <v>142</v>
      </c>
      <c r="N219" s="110" t="str">
        <f>IF($L219='HIDE DROP DOWNS'!$E$2,'HIDE DROP DOWNS'!$E$2,IF($L219='HIDE DROP DOWNS'!$E$3,'HIDE DROP DOWNS'!$E$3,IF($L219='HIDE DROP DOWNS'!$E$4,'HIDE DROP DOWNS'!$E$4,_xlfn.IFNA($L219*VLOOKUP($M219,'HIDE DROP DOWNS'!$O$2:$P$3,2,FALSE),""))))</f>
        <v/>
      </c>
      <c r="O219" s="106" t="s">
        <v>141</v>
      </c>
      <c r="P219" s="106" t="s">
        <v>143</v>
      </c>
      <c r="Q219" s="106" t="s">
        <v>141</v>
      </c>
      <c r="R219" s="106" t="s">
        <v>144</v>
      </c>
      <c r="S219" s="106" t="s">
        <v>141</v>
      </c>
      <c r="T219" s="106" t="s">
        <v>144</v>
      </c>
      <c r="U219" s="106" t="s">
        <v>141</v>
      </c>
      <c r="V219" s="106" t="s">
        <v>144</v>
      </c>
      <c r="W219" s="111"/>
    </row>
    <row r="220" spans="1:23" ht="15.5" thickTop="1" thickBot="1" x14ac:dyDescent="0.4">
      <c r="A220" s="106"/>
      <c r="B220" s="106"/>
      <c r="C220" s="106" t="s">
        <v>139</v>
      </c>
      <c r="D220" s="106"/>
      <c r="E220" s="106"/>
      <c r="F220" s="108"/>
      <c r="G220" s="104"/>
      <c r="H220" s="106" t="s">
        <v>140</v>
      </c>
      <c r="I220" s="106"/>
      <c r="J220" s="106" t="s">
        <v>141</v>
      </c>
      <c r="K220" s="106"/>
      <c r="L220" s="106"/>
      <c r="M220" s="107" t="s">
        <v>142</v>
      </c>
      <c r="N220" s="110" t="str">
        <f>IF($L220='HIDE DROP DOWNS'!$E$2,'HIDE DROP DOWNS'!$E$2,IF($L220='HIDE DROP DOWNS'!$E$3,'HIDE DROP DOWNS'!$E$3,IF($L220='HIDE DROP DOWNS'!$E$4,'HIDE DROP DOWNS'!$E$4,_xlfn.IFNA($L220*VLOOKUP($M220,'HIDE DROP DOWNS'!$O$2:$P$3,2,FALSE),""))))</f>
        <v/>
      </c>
      <c r="O220" s="106" t="s">
        <v>141</v>
      </c>
      <c r="P220" s="106" t="s">
        <v>143</v>
      </c>
      <c r="Q220" s="106" t="s">
        <v>141</v>
      </c>
      <c r="R220" s="106" t="s">
        <v>144</v>
      </c>
      <c r="S220" s="106" t="s">
        <v>141</v>
      </c>
      <c r="T220" s="106" t="s">
        <v>144</v>
      </c>
      <c r="U220" s="106" t="s">
        <v>141</v>
      </c>
      <c r="V220" s="106" t="s">
        <v>144</v>
      </c>
      <c r="W220" s="111"/>
    </row>
    <row r="221" spans="1:23" ht="15.5" thickTop="1" thickBot="1" x14ac:dyDescent="0.4">
      <c r="A221" s="106"/>
      <c r="B221" s="106"/>
      <c r="C221" s="106" t="s">
        <v>139</v>
      </c>
      <c r="D221" s="106"/>
      <c r="E221" s="106"/>
      <c r="F221" s="108"/>
      <c r="G221" s="104"/>
      <c r="H221" s="106" t="s">
        <v>140</v>
      </c>
      <c r="I221" s="106"/>
      <c r="J221" s="106" t="s">
        <v>141</v>
      </c>
      <c r="K221" s="106"/>
      <c r="L221" s="106"/>
      <c r="M221" s="107" t="s">
        <v>142</v>
      </c>
      <c r="N221" s="110" t="str">
        <f>IF($L221='HIDE DROP DOWNS'!$E$2,'HIDE DROP DOWNS'!$E$2,IF($L221='HIDE DROP DOWNS'!$E$3,'HIDE DROP DOWNS'!$E$3,IF($L221='HIDE DROP DOWNS'!$E$4,'HIDE DROP DOWNS'!$E$4,_xlfn.IFNA($L221*VLOOKUP($M221,'HIDE DROP DOWNS'!$O$2:$P$3,2,FALSE),""))))</f>
        <v/>
      </c>
      <c r="O221" s="106" t="s">
        <v>141</v>
      </c>
      <c r="P221" s="106" t="s">
        <v>143</v>
      </c>
      <c r="Q221" s="106" t="s">
        <v>141</v>
      </c>
      <c r="R221" s="106" t="s">
        <v>144</v>
      </c>
      <c r="S221" s="106" t="s">
        <v>141</v>
      </c>
      <c r="T221" s="106" t="s">
        <v>144</v>
      </c>
      <c r="U221" s="106" t="s">
        <v>141</v>
      </c>
      <c r="V221" s="106" t="s">
        <v>144</v>
      </c>
      <c r="W221" s="111"/>
    </row>
    <row r="222" spans="1:23" ht="15.5" thickTop="1" thickBot="1" x14ac:dyDescent="0.4">
      <c r="A222" s="106"/>
      <c r="B222" s="106"/>
      <c r="C222" s="106" t="s">
        <v>139</v>
      </c>
      <c r="D222" s="106"/>
      <c r="E222" s="106"/>
      <c r="F222" s="108"/>
      <c r="G222" s="104"/>
      <c r="H222" s="106" t="s">
        <v>140</v>
      </c>
      <c r="I222" s="106"/>
      <c r="J222" s="106" t="s">
        <v>141</v>
      </c>
      <c r="K222" s="106"/>
      <c r="L222" s="106"/>
      <c r="M222" s="107" t="s">
        <v>142</v>
      </c>
      <c r="N222" s="110" t="str">
        <f>IF($L222='HIDE DROP DOWNS'!$E$2,'HIDE DROP DOWNS'!$E$2,IF($L222='HIDE DROP DOWNS'!$E$3,'HIDE DROP DOWNS'!$E$3,IF($L222='HIDE DROP DOWNS'!$E$4,'HIDE DROP DOWNS'!$E$4,_xlfn.IFNA($L222*VLOOKUP($M222,'HIDE DROP DOWNS'!$O$2:$P$3,2,FALSE),""))))</f>
        <v/>
      </c>
      <c r="O222" s="106" t="s">
        <v>141</v>
      </c>
      <c r="P222" s="106" t="s">
        <v>143</v>
      </c>
      <c r="Q222" s="106" t="s">
        <v>141</v>
      </c>
      <c r="R222" s="106" t="s">
        <v>144</v>
      </c>
      <c r="S222" s="106" t="s">
        <v>141</v>
      </c>
      <c r="T222" s="106" t="s">
        <v>144</v>
      </c>
      <c r="U222" s="106" t="s">
        <v>141</v>
      </c>
      <c r="V222" s="106" t="s">
        <v>144</v>
      </c>
      <c r="W222" s="111"/>
    </row>
    <row r="223" spans="1:23" ht="15.5" thickTop="1" thickBot="1" x14ac:dyDescent="0.4">
      <c r="A223" s="106"/>
      <c r="B223" s="106"/>
      <c r="C223" s="106" t="s">
        <v>139</v>
      </c>
      <c r="D223" s="106"/>
      <c r="E223" s="106"/>
      <c r="F223" s="108"/>
      <c r="G223" s="104"/>
      <c r="H223" s="106" t="s">
        <v>140</v>
      </c>
      <c r="I223" s="106"/>
      <c r="J223" s="106" t="s">
        <v>141</v>
      </c>
      <c r="K223" s="106"/>
      <c r="L223" s="106"/>
      <c r="M223" s="107" t="s">
        <v>142</v>
      </c>
      <c r="N223" s="110" t="str">
        <f>IF($L223='HIDE DROP DOWNS'!$E$2,'HIDE DROP DOWNS'!$E$2,IF($L223='HIDE DROP DOWNS'!$E$3,'HIDE DROP DOWNS'!$E$3,IF($L223='HIDE DROP DOWNS'!$E$4,'HIDE DROP DOWNS'!$E$4,_xlfn.IFNA($L223*VLOOKUP($M223,'HIDE DROP DOWNS'!$O$2:$P$3,2,FALSE),""))))</f>
        <v/>
      </c>
      <c r="O223" s="106" t="s">
        <v>141</v>
      </c>
      <c r="P223" s="106" t="s">
        <v>143</v>
      </c>
      <c r="Q223" s="106" t="s">
        <v>141</v>
      </c>
      <c r="R223" s="106" t="s">
        <v>144</v>
      </c>
      <c r="S223" s="106" t="s">
        <v>141</v>
      </c>
      <c r="T223" s="106" t="s">
        <v>144</v>
      </c>
      <c r="U223" s="106" t="s">
        <v>141</v>
      </c>
      <c r="V223" s="106" t="s">
        <v>144</v>
      </c>
      <c r="W223" s="111"/>
    </row>
    <row r="224" spans="1:23" ht="15.5" thickTop="1" thickBot="1" x14ac:dyDescent="0.4">
      <c r="A224" s="106"/>
      <c r="B224" s="106"/>
      <c r="C224" s="106" t="s">
        <v>139</v>
      </c>
      <c r="D224" s="106"/>
      <c r="E224" s="106"/>
      <c r="F224" s="108"/>
      <c r="G224" s="104"/>
      <c r="H224" s="106" t="s">
        <v>140</v>
      </c>
      <c r="I224" s="106"/>
      <c r="J224" s="106" t="s">
        <v>141</v>
      </c>
      <c r="K224" s="106"/>
      <c r="L224" s="106"/>
      <c r="M224" s="107" t="s">
        <v>142</v>
      </c>
      <c r="N224" s="110" t="str">
        <f>IF($L224='HIDE DROP DOWNS'!$E$2,'HIDE DROP DOWNS'!$E$2,IF($L224='HIDE DROP DOWNS'!$E$3,'HIDE DROP DOWNS'!$E$3,IF($L224='HIDE DROP DOWNS'!$E$4,'HIDE DROP DOWNS'!$E$4,_xlfn.IFNA($L224*VLOOKUP($M224,'HIDE DROP DOWNS'!$O$2:$P$3,2,FALSE),""))))</f>
        <v/>
      </c>
      <c r="O224" s="106" t="s">
        <v>141</v>
      </c>
      <c r="P224" s="106" t="s">
        <v>143</v>
      </c>
      <c r="Q224" s="106" t="s">
        <v>141</v>
      </c>
      <c r="R224" s="106" t="s">
        <v>144</v>
      </c>
      <c r="S224" s="106" t="s">
        <v>141</v>
      </c>
      <c r="T224" s="106" t="s">
        <v>144</v>
      </c>
      <c r="U224" s="106" t="s">
        <v>141</v>
      </c>
      <c r="V224" s="106" t="s">
        <v>144</v>
      </c>
      <c r="W224" s="111"/>
    </row>
    <row r="225" spans="1:23" ht="15.5" thickTop="1" thickBot="1" x14ac:dyDescent="0.4">
      <c r="A225" s="106"/>
      <c r="B225" s="106"/>
      <c r="C225" s="106" t="s">
        <v>139</v>
      </c>
      <c r="D225" s="106"/>
      <c r="E225" s="106"/>
      <c r="F225" s="108"/>
      <c r="G225" s="104"/>
      <c r="H225" s="106" t="s">
        <v>140</v>
      </c>
      <c r="I225" s="106"/>
      <c r="J225" s="106" t="s">
        <v>141</v>
      </c>
      <c r="K225" s="106"/>
      <c r="L225" s="106"/>
      <c r="M225" s="107" t="s">
        <v>142</v>
      </c>
      <c r="N225" s="110" t="str">
        <f>IF($L225='HIDE DROP DOWNS'!$E$2,'HIDE DROP DOWNS'!$E$2,IF($L225='HIDE DROP DOWNS'!$E$3,'HIDE DROP DOWNS'!$E$3,IF($L225='HIDE DROP DOWNS'!$E$4,'HIDE DROP DOWNS'!$E$4,_xlfn.IFNA($L225*VLOOKUP($M225,'HIDE DROP DOWNS'!$O$2:$P$3,2,FALSE),""))))</f>
        <v/>
      </c>
      <c r="O225" s="106" t="s">
        <v>141</v>
      </c>
      <c r="P225" s="106" t="s">
        <v>143</v>
      </c>
      <c r="Q225" s="106" t="s">
        <v>141</v>
      </c>
      <c r="R225" s="106" t="s">
        <v>144</v>
      </c>
      <c r="S225" s="106" t="s">
        <v>141</v>
      </c>
      <c r="T225" s="106" t="s">
        <v>144</v>
      </c>
      <c r="U225" s="106" t="s">
        <v>141</v>
      </c>
      <c r="V225" s="106" t="s">
        <v>144</v>
      </c>
      <c r="W225" s="111"/>
    </row>
    <row r="226" spans="1:23" ht="15.5" thickTop="1" thickBot="1" x14ac:dyDescent="0.4">
      <c r="A226" s="106"/>
      <c r="B226" s="106"/>
      <c r="C226" s="106" t="s">
        <v>139</v>
      </c>
      <c r="D226" s="106"/>
      <c r="E226" s="106"/>
      <c r="F226" s="108"/>
      <c r="G226" s="104"/>
      <c r="H226" s="106" t="s">
        <v>140</v>
      </c>
      <c r="I226" s="106"/>
      <c r="J226" s="106" t="s">
        <v>141</v>
      </c>
      <c r="K226" s="106"/>
      <c r="L226" s="106"/>
      <c r="M226" s="107" t="s">
        <v>142</v>
      </c>
      <c r="N226" s="110" t="str">
        <f>IF($L226='HIDE DROP DOWNS'!$E$2,'HIDE DROP DOWNS'!$E$2,IF($L226='HIDE DROP DOWNS'!$E$3,'HIDE DROP DOWNS'!$E$3,IF($L226='HIDE DROP DOWNS'!$E$4,'HIDE DROP DOWNS'!$E$4,_xlfn.IFNA($L226*VLOOKUP($M226,'HIDE DROP DOWNS'!$O$2:$P$3,2,FALSE),""))))</f>
        <v/>
      </c>
      <c r="O226" s="106" t="s">
        <v>141</v>
      </c>
      <c r="P226" s="106" t="s">
        <v>143</v>
      </c>
      <c r="Q226" s="106" t="s">
        <v>141</v>
      </c>
      <c r="R226" s="106" t="s">
        <v>144</v>
      </c>
      <c r="S226" s="106" t="s">
        <v>141</v>
      </c>
      <c r="T226" s="106" t="s">
        <v>144</v>
      </c>
      <c r="U226" s="106" t="s">
        <v>141</v>
      </c>
      <c r="V226" s="106" t="s">
        <v>144</v>
      </c>
      <c r="W226" s="111"/>
    </row>
    <row r="227" spans="1:23" ht="15.5" thickTop="1" thickBot="1" x14ac:dyDescent="0.4">
      <c r="A227" s="106"/>
      <c r="B227" s="106"/>
      <c r="C227" s="106" t="s">
        <v>139</v>
      </c>
      <c r="D227" s="106"/>
      <c r="E227" s="106"/>
      <c r="F227" s="108"/>
      <c r="G227" s="104"/>
      <c r="H227" s="106" t="s">
        <v>140</v>
      </c>
      <c r="I227" s="106"/>
      <c r="J227" s="106" t="s">
        <v>141</v>
      </c>
      <c r="K227" s="106"/>
      <c r="L227" s="106"/>
      <c r="M227" s="107" t="s">
        <v>142</v>
      </c>
      <c r="N227" s="110" t="str">
        <f>IF($L227='HIDE DROP DOWNS'!$E$2,'HIDE DROP DOWNS'!$E$2,IF($L227='HIDE DROP DOWNS'!$E$3,'HIDE DROP DOWNS'!$E$3,IF($L227='HIDE DROP DOWNS'!$E$4,'HIDE DROP DOWNS'!$E$4,_xlfn.IFNA($L227*VLOOKUP($M227,'HIDE DROP DOWNS'!$O$2:$P$3,2,FALSE),""))))</f>
        <v/>
      </c>
      <c r="O227" s="106" t="s">
        <v>141</v>
      </c>
      <c r="P227" s="106" t="s">
        <v>143</v>
      </c>
      <c r="Q227" s="106" t="s">
        <v>141</v>
      </c>
      <c r="R227" s="106" t="s">
        <v>144</v>
      </c>
      <c r="S227" s="106" t="s">
        <v>141</v>
      </c>
      <c r="T227" s="106" t="s">
        <v>144</v>
      </c>
      <c r="U227" s="106" t="s">
        <v>141</v>
      </c>
      <c r="V227" s="106" t="s">
        <v>144</v>
      </c>
      <c r="W227" s="111"/>
    </row>
    <row r="228" spans="1:23" ht="15.5" thickTop="1" thickBot="1" x14ac:dyDescent="0.4">
      <c r="A228" s="106"/>
      <c r="B228" s="106"/>
      <c r="C228" s="106" t="s">
        <v>139</v>
      </c>
      <c r="D228" s="106"/>
      <c r="E228" s="106"/>
      <c r="F228" s="108"/>
      <c r="G228" s="104"/>
      <c r="H228" s="106" t="s">
        <v>140</v>
      </c>
      <c r="I228" s="106"/>
      <c r="J228" s="106" t="s">
        <v>141</v>
      </c>
      <c r="K228" s="106"/>
      <c r="L228" s="106"/>
      <c r="M228" s="107" t="s">
        <v>142</v>
      </c>
      <c r="N228" s="110" t="str">
        <f>IF($L228='HIDE DROP DOWNS'!$E$2,'HIDE DROP DOWNS'!$E$2,IF($L228='HIDE DROP DOWNS'!$E$3,'HIDE DROP DOWNS'!$E$3,IF($L228='HIDE DROP DOWNS'!$E$4,'HIDE DROP DOWNS'!$E$4,_xlfn.IFNA($L228*VLOOKUP($M228,'HIDE DROP DOWNS'!$O$2:$P$3,2,FALSE),""))))</f>
        <v/>
      </c>
      <c r="O228" s="106" t="s">
        <v>141</v>
      </c>
      <c r="P228" s="106" t="s">
        <v>143</v>
      </c>
      <c r="Q228" s="106" t="s">
        <v>141</v>
      </c>
      <c r="R228" s="106" t="s">
        <v>144</v>
      </c>
      <c r="S228" s="106" t="s">
        <v>141</v>
      </c>
      <c r="T228" s="106" t="s">
        <v>144</v>
      </c>
      <c r="U228" s="106" t="s">
        <v>141</v>
      </c>
      <c r="V228" s="106" t="s">
        <v>144</v>
      </c>
      <c r="W228" s="111"/>
    </row>
    <row r="229" spans="1:23" ht="15.5" thickTop="1" thickBot="1" x14ac:dyDescent="0.4">
      <c r="A229" s="106"/>
      <c r="B229" s="106"/>
      <c r="C229" s="106" t="s">
        <v>139</v>
      </c>
      <c r="D229" s="106"/>
      <c r="E229" s="106"/>
      <c r="F229" s="108"/>
      <c r="G229" s="104"/>
      <c r="H229" s="106" t="s">
        <v>140</v>
      </c>
      <c r="I229" s="106"/>
      <c r="J229" s="106" t="s">
        <v>141</v>
      </c>
      <c r="K229" s="106"/>
      <c r="L229" s="106"/>
      <c r="M229" s="107" t="s">
        <v>142</v>
      </c>
      <c r="N229" s="110" t="str">
        <f>IF($L229='HIDE DROP DOWNS'!$E$2,'HIDE DROP DOWNS'!$E$2,IF($L229='HIDE DROP DOWNS'!$E$3,'HIDE DROP DOWNS'!$E$3,IF($L229='HIDE DROP DOWNS'!$E$4,'HIDE DROP DOWNS'!$E$4,_xlfn.IFNA($L229*VLOOKUP($M229,'HIDE DROP DOWNS'!$O$2:$P$3,2,FALSE),""))))</f>
        <v/>
      </c>
      <c r="O229" s="106" t="s">
        <v>141</v>
      </c>
      <c r="P229" s="106" t="s">
        <v>143</v>
      </c>
      <c r="Q229" s="106" t="s">
        <v>141</v>
      </c>
      <c r="R229" s="106" t="s">
        <v>144</v>
      </c>
      <c r="S229" s="106" t="s">
        <v>141</v>
      </c>
      <c r="T229" s="106" t="s">
        <v>144</v>
      </c>
      <c r="U229" s="106" t="s">
        <v>141</v>
      </c>
      <c r="V229" s="106" t="s">
        <v>144</v>
      </c>
      <c r="W229" s="111"/>
    </row>
    <row r="230" spans="1:23" ht="15.5" thickTop="1" thickBot="1" x14ac:dyDescent="0.4">
      <c r="A230" s="106"/>
      <c r="B230" s="106"/>
      <c r="C230" s="106" t="s">
        <v>139</v>
      </c>
      <c r="D230" s="106"/>
      <c r="E230" s="106"/>
      <c r="F230" s="108"/>
      <c r="G230" s="104"/>
      <c r="H230" s="106" t="s">
        <v>140</v>
      </c>
      <c r="I230" s="106"/>
      <c r="J230" s="106" t="s">
        <v>141</v>
      </c>
      <c r="K230" s="106"/>
      <c r="L230" s="106"/>
      <c r="M230" s="107" t="s">
        <v>142</v>
      </c>
      <c r="N230" s="110" t="str">
        <f>IF($L230='HIDE DROP DOWNS'!$E$2,'HIDE DROP DOWNS'!$E$2,IF($L230='HIDE DROP DOWNS'!$E$3,'HIDE DROP DOWNS'!$E$3,IF($L230='HIDE DROP DOWNS'!$E$4,'HIDE DROP DOWNS'!$E$4,_xlfn.IFNA($L230*VLOOKUP($M230,'HIDE DROP DOWNS'!$O$2:$P$3,2,FALSE),""))))</f>
        <v/>
      </c>
      <c r="O230" s="106" t="s">
        <v>141</v>
      </c>
      <c r="P230" s="106" t="s">
        <v>143</v>
      </c>
      <c r="Q230" s="106" t="s">
        <v>141</v>
      </c>
      <c r="R230" s="106" t="s">
        <v>144</v>
      </c>
      <c r="S230" s="106" t="s">
        <v>141</v>
      </c>
      <c r="T230" s="106" t="s">
        <v>144</v>
      </c>
      <c r="U230" s="106" t="s">
        <v>141</v>
      </c>
      <c r="V230" s="106" t="s">
        <v>144</v>
      </c>
      <c r="W230" s="111"/>
    </row>
    <row r="231" spans="1:23" ht="15.5" thickTop="1" thickBot="1" x14ac:dyDescent="0.4">
      <c r="A231" s="106"/>
      <c r="B231" s="106"/>
      <c r="C231" s="106" t="s">
        <v>139</v>
      </c>
      <c r="D231" s="106"/>
      <c r="E231" s="106"/>
      <c r="F231" s="108"/>
      <c r="G231" s="104"/>
      <c r="H231" s="106" t="s">
        <v>140</v>
      </c>
      <c r="I231" s="106"/>
      <c r="J231" s="106" t="s">
        <v>141</v>
      </c>
      <c r="K231" s="106"/>
      <c r="L231" s="106"/>
      <c r="M231" s="107" t="s">
        <v>142</v>
      </c>
      <c r="N231" s="110" t="str">
        <f>IF($L231='HIDE DROP DOWNS'!$E$2,'HIDE DROP DOWNS'!$E$2,IF($L231='HIDE DROP DOWNS'!$E$3,'HIDE DROP DOWNS'!$E$3,IF($L231='HIDE DROP DOWNS'!$E$4,'HIDE DROP DOWNS'!$E$4,_xlfn.IFNA($L231*VLOOKUP($M231,'HIDE DROP DOWNS'!$O$2:$P$3,2,FALSE),""))))</f>
        <v/>
      </c>
      <c r="O231" s="106" t="s">
        <v>141</v>
      </c>
      <c r="P231" s="106" t="s">
        <v>143</v>
      </c>
      <c r="Q231" s="106" t="s">
        <v>141</v>
      </c>
      <c r="R231" s="106" t="s">
        <v>144</v>
      </c>
      <c r="S231" s="106" t="s">
        <v>141</v>
      </c>
      <c r="T231" s="106" t="s">
        <v>144</v>
      </c>
      <c r="U231" s="106" t="s">
        <v>141</v>
      </c>
      <c r="V231" s="106" t="s">
        <v>144</v>
      </c>
      <c r="W231" s="111"/>
    </row>
    <row r="232" spans="1:23" ht="15.5" thickTop="1" thickBot="1" x14ac:dyDescent="0.4">
      <c r="A232" s="106"/>
      <c r="B232" s="106"/>
      <c r="C232" s="106" t="s">
        <v>139</v>
      </c>
      <c r="D232" s="106"/>
      <c r="E232" s="106"/>
      <c r="F232" s="108"/>
      <c r="G232" s="104"/>
      <c r="H232" s="106" t="s">
        <v>140</v>
      </c>
      <c r="I232" s="106"/>
      <c r="J232" s="106" t="s">
        <v>141</v>
      </c>
      <c r="K232" s="106"/>
      <c r="L232" s="106"/>
      <c r="M232" s="107" t="s">
        <v>142</v>
      </c>
      <c r="N232" s="110" t="str">
        <f>IF($L232='HIDE DROP DOWNS'!$E$2,'HIDE DROP DOWNS'!$E$2,IF($L232='HIDE DROP DOWNS'!$E$3,'HIDE DROP DOWNS'!$E$3,IF($L232='HIDE DROP DOWNS'!$E$4,'HIDE DROP DOWNS'!$E$4,_xlfn.IFNA($L232*VLOOKUP($M232,'HIDE DROP DOWNS'!$O$2:$P$3,2,FALSE),""))))</f>
        <v/>
      </c>
      <c r="O232" s="106" t="s">
        <v>141</v>
      </c>
      <c r="P232" s="106" t="s">
        <v>143</v>
      </c>
      <c r="Q232" s="106" t="s">
        <v>141</v>
      </c>
      <c r="R232" s="106" t="s">
        <v>144</v>
      </c>
      <c r="S232" s="106" t="s">
        <v>141</v>
      </c>
      <c r="T232" s="106" t="s">
        <v>144</v>
      </c>
      <c r="U232" s="106" t="s">
        <v>141</v>
      </c>
      <c r="V232" s="106" t="s">
        <v>144</v>
      </c>
      <c r="W232" s="111"/>
    </row>
    <row r="233" spans="1:23" ht="15.5" thickTop="1" thickBot="1" x14ac:dyDescent="0.4">
      <c r="A233" s="106"/>
      <c r="B233" s="106"/>
      <c r="C233" s="106" t="s">
        <v>139</v>
      </c>
      <c r="D233" s="106"/>
      <c r="E233" s="106"/>
      <c r="F233" s="108"/>
      <c r="G233" s="104"/>
      <c r="H233" s="106" t="s">
        <v>140</v>
      </c>
      <c r="I233" s="106"/>
      <c r="J233" s="106" t="s">
        <v>141</v>
      </c>
      <c r="K233" s="106"/>
      <c r="L233" s="106"/>
      <c r="M233" s="107" t="s">
        <v>142</v>
      </c>
      <c r="N233" s="110" t="str">
        <f>IF($L233='HIDE DROP DOWNS'!$E$2,'HIDE DROP DOWNS'!$E$2,IF($L233='HIDE DROP DOWNS'!$E$3,'HIDE DROP DOWNS'!$E$3,IF($L233='HIDE DROP DOWNS'!$E$4,'HIDE DROP DOWNS'!$E$4,_xlfn.IFNA($L233*VLOOKUP($M233,'HIDE DROP DOWNS'!$O$2:$P$3,2,FALSE),""))))</f>
        <v/>
      </c>
      <c r="O233" s="106" t="s">
        <v>141</v>
      </c>
      <c r="P233" s="106" t="s">
        <v>143</v>
      </c>
      <c r="Q233" s="106" t="s">
        <v>141</v>
      </c>
      <c r="R233" s="106" t="s">
        <v>144</v>
      </c>
      <c r="S233" s="106" t="s">
        <v>141</v>
      </c>
      <c r="T233" s="106" t="s">
        <v>144</v>
      </c>
      <c r="U233" s="106" t="s">
        <v>141</v>
      </c>
      <c r="V233" s="106" t="s">
        <v>144</v>
      </c>
      <c r="W233" s="111"/>
    </row>
    <row r="234" spans="1:23" ht="15.5" thickTop="1" thickBot="1" x14ac:dyDescent="0.4">
      <c r="A234" s="106"/>
      <c r="B234" s="106"/>
      <c r="C234" s="106" t="s">
        <v>139</v>
      </c>
      <c r="D234" s="106"/>
      <c r="E234" s="106"/>
      <c r="F234" s="108"/>
      <c r="G234" s="104"/>
      <c r="H234" s="106" t="s">
        <v>140</v>
      </c>
      <c r="I234" s="106"/>
      <c r="J234" s="106" t="s">
        <v>141</v>
      </c>
      <c r="K234" s="106"/>
      <c r="L234" s="106"/>
      <c r="M234" s="107" t="s">
        <v>142</v>
      </c>
      <c r="N234" s="110" t="str">
        <f>IF($L234='HIDE DROP DOWNS'!$E$2,'HIDE DROP DOWNS'!$E$2,IF($L234='HIDE DROP DOWNS'!$E$3,'HIDE DROP DOWNS'!$E$3,IF($L234='HIDE DROP DOWNS'!$E$4,'HIDE DROP DOWNS'!$E$4,_xlfn.IFNA($L234*VLOOKUP($M234,'HIDE DROP DOWNS'!$O$2:$P$3,2,FALSE),""))))</f>
        <v/>
      </c>
      <c r="O234" s="106" t="s">
        <v>141</v>
      </c>
      <c r="P234" s="106" t="s">
        <v>143</v>
      </c>
      <c r="Q234" s="106" t="s">
        <v>141</v>
      </c>
      <c r="R234" s="106" t="s">
        <v>144</v>
      </c>
      <c r="S234" s="106" t="s">
        <v>141</v>
      </c>
      <c r="T234" s="106" t="s">
        <v>144</v>
      </c>
      <c r="U234" s="106" t="s">
        <v>141</v>
      </c>
      <c r="V234" s="106" t="s">
        <v>144</v>
      </c>
      <c r="W234" s="111"/>
    </row>
    <row r="235" spans="1:23" ht="15.5" thickTop="1" thickBot="1" x14ac:dyDescent="0.4">
      <c r="A235" s="106"/>
      <c r="B235" s="106"/>
      <c r="C235" s="106" t="s">
        <v>139</v>
      </c>
      <c r="D235" s="106"/>
      <c r="E235" s="106"/>
      <c r="F235" s="108"/>
      <c r="G235" s="104"/>
      <c r="H235" s="106" t="s">
        <v>140</v>
      </c>
      <c r="I235" s="106"/>
      <c r="J235" s="106" t="s">
        <v>141</v>
      </c>
      <c r="K235" s="106"/>
      <c r="L235" s="106"/>
      <c r="M235" s="107" t="s">
        <v>142</v>
      </c>
      <c r="N235" s="110" t="str">
        <f>IF($L235='HIDE DROP DOWNS'!$E$2,'HIDE DROP DOWNS'!$E$2,IF($L235='HIDE DROP DOWNS'!$E$3,'HIDE DROP DOWNS'!$E$3,IF($L235='HIDE DROP DOWNS'!$E$4,'HIDE DROP DOWNS'!$E$4,_xlfn.IFNA($L235*VLOOKUP($M235,'HIDE DROP DOWNS'!$O$2:$P$3,2,FALSE),""))))</f>
        <v/>
      </c>
      <c r="O235" s="106" t="s">
        <v>141</v>
      </c>
      <c r="P235" s="106" t="s">
        <v>143</v>
      </c>
      <c r="Q235" s="106" t="s">
        <v>141</v>
      </c>
      <c r="R235" s="106" t="s">
        <v>144</v>
      </c>
      <c r="S235" s="106" t="s">
        <v>141</v>
      </c>
      <c r="T235" s="106" t="s">
        <v>144</v>
      </c>
      <c r="U235" s="106" t="s">
        <v>141</v>
      </c>
      <c r="V235" s="106" t="s">
        <v>144</v>
      </c>
      <c r="W235" s="111"/>
    </row>
    <row r="236" spans="1:23" ht="15.5" thickTop="1" thickBot="1" x14ac:dyDescent="0.4">
      <c r="A236" s="106"/>
      <c r="B236" s="106"/>
      <c r="C236" s="106" t="s">
        <v>139</v>
      </c>
      <c r="D236" s="106"/>
      <c r="E236" s="106"/>
      <c r="F236" s="108"/>
      <c r="G236" s="104"/>
      <c r="H236" s="106" t="s">
        <v>140</v>
      </c>
      <c r="I236" s="106"/>
      <c r="J236" s="106" t="s">
        <v>141</v>
      </c>
      <c r="K236" s="106"/>
      <c r="L236" s="106"/>
      <c r="M236" s="107" t="s">
        <v>142</v>
      </c>
      <c r="N236" s="110" t="str">
        <f>IF($L236='HIDE DROP DOWNS'!$E$2,'HIDE DROP DOWNS'!$E$2,IF($L236='HIDE DROP DOWNS'!$E$3,'HIDE DROP DOWNS'!$E$3,IF($L236='HIDE DROP DOWNS'!$E$4,'HIDE DROP DOWNS'!$E$4,_xlfn.IFNA($L236*VLOOKUP($M236,'HIDE DROP DOWNS'!$O$2:$P$3,2,FALSE),""))))</f>
        <v/>
      </c>
      <c r="O236" s="106" t="s">
        <v>141</v>
      </c>
      <c r="P236" s="106" t="s">
        <v>143</v>
      </c>
      <c r="Q236" s="106" t="s">
        <v>141</v>
      </c>
      <c r="R236" s="106" t="s">
        <v>144</v>
      </c>
      <c r="S236" s="106" t="s">
        <v>141</v>
      </c>
      <c r="T236" s="106" t="s">
        <v>144</v>
      </c>
      <c r="U236" s="106" t="s">
        <v>141</v>
      </c>
      <c r="V236" s="106" t="s">
        <v>144</v>
      </c>
      <c r="W236" s="111"/>
    </row>
    <row r="237" spans="1:23" ht="15.5" thickTop="1" thickBot="1" x14ac:dyDescent="0.4">
      <c r="A237" s="106"/>
      <c r="B237" s="106"/>
      <c r="C237" s="106" t="s">
        <v>139</v>
      </c>
      <c r="D237" s="106"/>
      <c r="E237" s="106"/>
      <c r="F237" s="108"/>
      <c r="G237" s="104"/>
      <c r="H237" s="106" t="s">
        <v>140</v>
      </c>
      <c r="I237" s="106"/>
      <c r="J237" s="106" t="s">
        <v>141</v>
      </c>
      <c r="K237" s="106"/>
      <c r="L237" s="106"/>
      <c r="M237" s="107" t="s">
        <v>142</v>
      </c>
      <c r="N237" s="110" t="str">
        <f>IF($L237='HIDE DROP DOWNS'!$E$2,'HIDE DROP DOWNS'!$E$2,IF($L237='HIDE DROP DOWNS'!$E$3,'HIDE DROP DOWNS'!$E$3,IF($L237='HIDE DROP DOWNS'!$E$4,'HIDE DROP DOWNS'!$E$4,_xlfn.IFNA($L237*VLOOKUP($M237,'HIDE DROP DOWNS'!$O$2:$P$3,2,FALSE),""))))</f>
        <v/>
      </c>
      <c r="O237" s="106" t="s">
        <v>141</v>
      </c>
      <c r="P237" s="106" t="s">
        <v>143</v>
      </c>
      <c r="Q237" s="106" t="s">
        <v>141</v>
      </c>
      <c r="R237" s="106" t="s">
        <v>144</v>
      </c>
      <c r="S237" s="106" t="s">
        <v>141</v>
      </c>
      <c r="T237" s="106" t="s">
        <v>144</v>
      </c>
      <c r="U237" s="106" t="s">
        <v>141</v>
      </c>
      <c r="V237" s="106" t="s">
        <v>144</v>
      </c>
      <c r="W237" s="111"/>
    </row>
    <row r="238" spans="1:23" ht="15.5" thickTop="1" thickBot="1" x14ac:dyDescent="0.4">
      <c r="A238" s="106"/>
      <c r="B238" s="106"/>
      <c r="C238" s="106" t="s">
        <v>139</v>
      </c>
      <c r="D238" s="106"/>
      <c r="E238" s="106"/>
      <c r="F238" s="108"/>
      <c r="G238" s="104"/>
      <c r="H238" s="106" t="s">
        <v>140</v>
      </c>
      <c r="I238" s="106"/>
      <c r="J238" s="106" t="s">
        <v>141</v>
      </c>
      <c r="K238" s="106"/>
      <c r="L238" s="106"/>
      <c r="M238" s="107" t="s">
        <v>142</v>
      </c>
      <c r="N238" s="110" t="str">
        <f>IF($L238='HIDE DROP DOWNS'!$E$2,'HIDE DROP DOWNS'!$E$2,IF($L238='HIDE DROP DOWNS'!$E$3,'HIDE DROP DOWNS'!$E$3,IF($L238='HIDE DROP DOWNS'!$E$4,'HIDE DROP DOWNS'!$E$4,_xlfn.IFNA($L238*VLOOKUP($M238,'HIDE DROP DOWNS'!$O$2:$P$3,2,FALSE),""))))</f>
        <v/>
      </c>
      <c r="O238" s="106" t="s">
        <v>141</v>
      </c>
      <c r="P238" s="106" t="s">
        <v>143</v>
      </c>
      <c r="Q238" s="106" t="s">
        <v>141</v>
      </c>
      <c r="R238" s="106" t="s">
        <v>144</v>
      </c>
      <c r="S238" s="106" t="s">
        <v>141</v>
      </c>
      <c r="T238" s="106" t="s">
        <v>144</v>
      </c>
      <c r="U238" s="106" t="s">
        <v>141</v>
      </c>
      <c r="V238" s="106" t="s">
        <v>144</v>
      </c>
      <c r="W238" s="111"/>
    </row>
    <row r="239" spans="1:23" ht="15.5" thickTop="1" thickBot="1" x14ac:dyDescent="0.4">
      <c r="A239" s="106"/>
      <c r="B239" s="106"/>
      <c r="C239" s="106" t="s">
        <v>139</v>
      </c>
      <c r="D239" s="106"/>
      <c r="E239" s="106"/>
      <c r="F239" s="108"/>
      <c r="G239" s="104"/>
      <c r="H239" s="106" t="s">
        <v>140</v>
      </c>
      <c r="I239" s="106"/>
      <c r="J239" s="106" t="s">
        <v>141</v>
      </c>
      <c r="K239" s="106"/>
      <c r="L239" s="106"/>
      <c r="M239" s="107" t="s">
        <v>142</v>
      </c>
      <c r="N239" s="110" t="str">
        <f>IF($L239='HIDE DROP DOWNS'!$E$2,'HIDE DROP DOWNS'!$E$2,IF($L239='HIDE DROP DOWNS'!$E$3,'HIDE DROP DOWNS'!$E$3,IF($L239='HIDE DROP DOWNS'!$E$4,'HIDE DROP DOWNS'!$E$4,_xlfn.IFNA($L239*VLOOKUP($M239,'HIDE DROP DOWNS'!$O$2:$P$3,2,FALSE),""))))</f>
        <v/>
      </c>
      <c r="O239" s="106" t="s">
        <v>141</v>
      </c>
      <c r="P239" s="106" t="s">
        <v>143</v>
      </c>
      <c r="Q239" s="106" t="s">
        <v>141</v>
      </c>
      <c r="R239" s="106" t="s">
        <v>144</v>
      </c>
      <c r="S239" s="106" t="s">
        <v>141</v>
      </c>
      <c r="T239" s="106" t="s">
        <v>144</v>
      </c>
      <c r="U239" s="106" t="s">
        <v>141</v>
      </c>
      <c r="V239" s="106" t="s">
        <v>144</v>
      </c>
      <c r="W239" s="111"/>
    </row>
    <row r="240" spans="1:23" ht="15.5" thickTop="1" thickBot="1" x14ac:dyDescent="0.4">
      <c r="A240" s="106"/>
      <c r="B240" s="106"/>
      <c r="C240" s="106" t="s">
        <v>139</v>
      </c>
      <c r="D240" s="106"/>
      <c r="E240" s="106"/>
      <c r="F240" s="108"/>
      <c r="G240" s="104"/>
      <c r="H240" s="106" t="s">
        <v>140</v>
      </c>
      <c r="I240" s="106"/>
      <c r="J240" s="106" t="s">
        <v>141</v>
      </c>
      <c r="K240" s="106"/>
      <c r="L240" s="106"/>
      <c r="M240" s="107" t="s">
        <v>142</v>
      </c>
      <c r="N240" s="110" t="str">
        <f>IF($L240='HIDE DROP DOWNS'!$E$2,'HIDE DROP DOWNS'!$E$2,IF($L240='HIDE DROP DOWNS'!$E$3,'HIDE DROP DOWNS'!$E$3,IF($L240='HIDE DROP DOWNS'!$E$4,'HIDE DROP DOWNS'!$E$4,_xlfn.IFNA($L240*VLOOKUP($M240,'HIDE DROP DOWNS'!$O$2:$P$3,2,FALSE),""))))</f>
        <v/>
      </c>
      <c r="O240" s="106" t="s">
        <v>141</v>
      </c>
      <c r="P240" s="106" t="s">
        <v>143</v>
      </c>
      <c r="Q240" s="106" t="s">
        <v>141</v>
      </c>
      <c r="R240" s="106" t="s">
        <v>144</v>
      </c>
      <c r="S240" s="106" t="s">
        <v>141</v>
      </c>
      <c r="T240" s="106" t="s">
        <v>144</v>
      </c>
      <c r="U240" s="106" t="s">
        <v>141</v>
      </c>
      <c r="V240" s="106" t="s">
        <v>144</v>
      </c>
      <c r="W240" s="111"/>
    </row>
    <row r="241" spans="1:23" ht="15.5" thickTop="1" thickBot="1" x14ac:dyDescent="0.4">
      <c r="A241" s="106"/>
      <c r="B241" s="106"/>
      <c r="C241" s="106" t="s">
        <v>139</v>
      </c>
      <c r="D241" s="106"/>
      <c r="E241" s="106"/>
      <c r="F241" s="108"/>
      <c r="G241" s="104"/>
      <c r="H241" s="106" t="s">
        <v>140</v>
      </c>
      <c r="I241" s="106"/>
      <c r="J241" s="106" t="s">
        <v>141</v>
      </c>
      <c r="K241" s="106"/>
      <c r="L241" s="106"/>
      <c r="M241" s="107" t="s">
        <v>142</v>
      </c>
      <c r="N241" s="110" t="str">
        <f>IF($L241='HIDE DROP DOWNS'!$E$2,'HIDE DROP DOWNS'!$E$2,IF($L241='HIDE DROP DOWNS'!$E$3,'HIDE DROP DOWNS'!$E$3,IF($L241='HIDE DROP DOWNS'!$E$4,'HIDE DROP DOWNS'!$E$4,_xlfn.IFNA($L241*VLOOKUP($M241,'HIDE DROP DOWNS'!$O$2:$P$3,2,FALSE),""))))</f>
        <v/>
      </c>
      <c r="O241" s="106" t="s">
        <v>141</v>
      </c>
      <c r="P241" s="106" t="s">
        <v>143</v>
      </c>
      <c r="Q241" s="106" t="s">
        <v>141</v>
      </c>
      <c r="R241" s="106" t="s">
        <v>144</v>
      </c>
      <c r="S241" s="106" t="s">
        <v>141</v>
      </c>
      <c r="T241" s="106" t="s">
        <v>144</v>
      </c>
      <c r="U241" s="106" t="s">
        <v>141</v>
      </c>
      <c r="V241" s="106" t="s">
        <v>144</v>
      </c>
      <c r="W241" s="111"/>
    </row>
    <row r="242" spans="1:23" ht="15.5" thickTop="1" thickBot="1" x14ac:dyDescent="0.4">
      <c r="A242" s="106"/>
      <c r="B242" s="106"/>
      <c r="C242" s="106" t="s">
        <v>139</v>
      </c>
      <c r="D242" s="106"/>
      <c r="E242" s="106"/>
      <c r="F242" s="108"/>
      <c r="G242" s="104"/>
      <c r="H242" s="106" t="s">
        <v>140</v>
      </c>
      <c r="I242" s="106"/>
      <c r="J242" s="106" t="s">
        <v>141</v>
      </c>
      <c r="K242" s="106"/>
      <c r="L242" s="106"/>
      <c r="M242" s="107" t="s">
        <v>142</v>
      </c>
      <c r="N242" s="110" t="str">
        <f>IF($L242='HIDE DROP DOWNS'!$E$2,'HIDE DROP DOWNS'!$E$2,IF($L242='HIDE DROP DOWNS'!$E$3,'HIDE DROP DOWNS'!$E$3,IF($L242='HIDE DROP DOWNS'!$E$4,'HIDE DROP DOWNS'!$E$4,_xlfn.IFNA($L242*VLOOKUP($M242,'HIDE DROP DOWNS'!$O$2:$P$3,2,FALSE),""))))</f>
        <v/>
      </c>
      <c r="O242" s="106" t="s">
        <v>141</v>
      </c>
      <c r="P242" s="106" t="s">
        <v>143</v>
      </c>
      <c r="Q242" s="106" t="s">
        <v>141</v>
      </c>
      <c r="R242" s="106" t="s">
        <v>144</v>
      </c>
      <c r="S242" s="106" t="s">
        <v>141</v>
      </c>
      <c r="T242" s="106" t="s">
        <v>144</v>
      </c>
      <c r="U242" s="106" t="s">
        <v>141</v>
      </c>
      <c r="V242" s="106" t="s">
        <v>144</v>
      </c>
      <c r="W242" s="111"/>
    </row>
    <row r="243" spans="1:23" ht="15.5" thickTop="1" thickBot="1" x14ac:dyDescent="0.4">
      <c r="A243" s="106"/>
      <c r="B243" s="106"/>
      <c r="C243" s="106" t="s">
        <v>139</v>
      </c>
      <c r="D243" s="106"/>
      <c r="E243" s="106"/>
      <c r="F243" s="108"/>
      <c r="G243" s="104"/>
      <c r="H243" s="106" t="s">
        <v>140</v>
      </c>
      <c r="I243" s="106"/>
      <c r="J243" s="106" t="s">
        <v>141</v>
      </c>
      <c r="K243" s="106"/>
      <c r="L243" s="106"/>
      <c r="M243" s="107" t="s">
        <v>142</v>
      </c>
      <c r="N243" s="110" t="str">
        <f>IF($L243='HIDE DROP DOWNS'!$E$2,'HIDE DROP DOWNS'!$E$2,IF($L243='HIDE DROP DOWNS'!$E$3,'HIDE DROP DOWNS'!$E$3,IF($L243='HIDE DROP DOWNS'!$E$4,'HIDE DROP DOWNS'!$E$4,_xlfn.IFNA($L243*VLOOKUP($M243,'HIDE DROP DOWNS'!$O$2:$P$3,2,FALSE),""))))</f>
        <v/>
      </c>
      <c r="O243" s="106" t="s">
        <v>141</v>
      </c>
      <c r="P243" s="106" t="s">
        <v>143</v>
      </c>
      <c r="Q243" s="106" t="s">
        <v>141</v>
      </c>
      <c r="R243" s="106" t="s">
        <v>144</v>
      </c>
      <c r="S243" s="106" t="s">
        <v>141</v>
      </c>
      <c r="T243" s="106" t="s">
        <v>144</v>
      </c>
      <c r="U243" s="106" t="s">
        <v>141</v>
      </c>
      <c r="V243" s="106" t="s">
        <v>144</v>
      </c>
      <c r="W243" s="111"/>
    </row>
    <row r="244" spans="1:23" ht="15.5" thickTop="1" thickBot="1" x14ac:dyDescent="0.4">
      <c r="A244" s="106"/>
      <c r="B244" s="106"/>
      <c r="C244" s="106" t="s">
        <v>139</v>
      </c>
      <c r="D244" s="106"/>
      <c r="E244" s="106"/>
      <c r="F244" s="108"/>
      <c r="G244" s="104"/>
      <c r="H244" s="106" t="s">
        <v>140</v>
      </c>
      <c r="I244" s="106"/>
      <c r="J244" s="106" t="s">
        <v>141</v>
      </c>
      <c r="K244" s="106"/>
      <c r="L244" s="106"/>
      <c r="M244" s="107" t="s">
        <v>142</v>
      </c>
      <c r="N244" s="110" t="str">
        <f>IF($L244='HIDE DROP DOWNS'!$E$2,'HIDE DROP DOWNS'!$E$2,IF($L244='HIDE DROP DOWNS'!$E$3,'HIDE DROP DOWNS'!$E$3,IF($L244='HIDE DROP DOWNS'!$E$4,'HIDE DROP DOWNS'!$E$4,_xlfn.IFNA($L244*VLOOKUP($M244,'HIDE DROP DOWNS'!$O$2:$P$3,2,FALSE),""))))</f>
        <v/>
      </c>
      <c r="O244" s="106" t="s">
        <v>141</v>
      </c>
      <c r="P244" s="106" t="s">
        <v>143</v>
      </c>
      <c r="Q244" s="106" t="s">
        <v>141</v>
      </c>
      <c r="R244" s="106" t="s">
        <v>144</v>
      </c>
      <c r="S244" s="106" t="s">
        <v>141</v>
      </c>
      <c r="T244" s="106" t="s">
        <v>144</v>
      </c>
      <c r="U244" s="106" t="s">
        <v>141</v>
      </c>
      <c r="V244" s="106" t="s">
        <v>144</v>
      </c>
      <c r="W244" s="111"/>
    </row>
    <row r="245" spans="1:23" ht="15.5" thickTop="1" thickBot="1" x14ac:dyDescent="0.4">
      <c r="A245" s="106"/>
      <c r="B245" s="106"/>
      <c r="C245" s="106" t="s">
        <v>139</v>
      </c>
      <c r="D245" s="106"/>
      <c r="E245" s="106"/>
      <c r="F245" s="108"/>
      <c r="G245" s="104"/>
      <c r="H245" s="106" t="s">
        <v>140</v>
      </c>
      <c r="I245" s="106"/>
      <c r="J245" s="106" t="s">
        <v>141</v>
      </c>
      <c r="K245" s="106"/>
      <c r="L245" s="106"/>
      <c r="M245" s="107" t="s">
        <v>142</v>
      </c>
      <c r="N245" s="110" t="str">
        <f>IF($L245='HIDE DROP DOWNS'!$E$2,'HIDE DROP DOWNS'!$E$2,IF($L245='HIDE DROP DOWNS'!$E$3,'HIDE DROP DOWNS'!$E$3,IF($L245='HIDE DROP DOWNS'!$E$4,'HIDE DROP DOWNS'!$E$4,_xlfn.IFNA($L245*VLOOKUP($M245,'HIDE DROP DOWNS'!$O$2:$P$3,2,FALSE),""))))</f>
        <v/>
      </c>
      <c r="O245" s="106" t="s">
        <v>141</v>
      </c>
      <c r="P245" s="106" t="s">
        <v>143</v>
      </c>
      <c r="Q245" s="106" t="s">
        <v>141</v>
      </c>
      <c r="R245" s="106" t="s">
        <v>144</v>
      </c>
      <c r="S245" s="106" t="s">
        <v>141</v>
      </c>
      <c r="T245" s="106" t="s">
        <v>144</v>
      </c>
      <c r="U245" s="106" t="s">
        <v>141</v>
      </c>
      <c r="V245" s="106" t="s">
        <v>144</v>
      </c>
      <c r="W245" s="111"/>
    </row>
    <row r="246" spans="1:23" ht="15.5" thickTop="1" thickBot="1" x14ac:dyDescent="0.4">
      <c r="A246" s="106"/>
      <c r="B246" s="106"/>
      <c r="C246" s="106" t="s">
        <v>139</v>
      </c>
      <c r="D246" s="106"/>
      <c r="E246" s="106"/>
      <c r="F246" s="108"/>
      <c r="G246" s="104"/>
      <c r="H246" s="106" t="s">
        <v>140</v>
      </c>
      <c r="I246" s="106"/>
      <c r="J246" s="106" t="s">
        <v>141</v>
      </c>
      <c r="K246" s="106"/>
      <c r="L246" s="106"/>
      <c r="M246" s="107" t="s">
        <v>142</v>
      </c>
      <c r="N246" s="110" t="str">
        <f>IF($L246='HIDE DROP DOWNS'!$E$2,'HIDE DROP DOWNS'!$E$2,IF($L246='HIDE DROP DOWNS'!$E$3,'HIDE DROP DOWNS'!$E$3,IF($L246='HIDE DROP DOWNS'!$E$4,'HIDE DROP DOWNS'!$E$4,_xlfn.IFNA($L246*VLOOKUP($M246,'HIDE DROP DOWNS'!$O$2:$P$3,2,FALSE),""))))</f>
        <v/>
      </c>
      <c r="O246" s="106" t="s">
        <v>141</v>
      </c>
      <c r="P246" s="106" t="s">
        <v>143</v>
      </c>
      <c r="Q246" s="106" t="s">
        <v>141</v>
      </c>
      <c r="R246" s="106" t="s">
        <v>144</v>
      </c>
      <c r="S246" s="106" t="s">
        <v>141</v>
      </c>
      <c r="T246" s="106" t="s">
        <v>144</v>
      </c>
      <c r="U246" s="106" t="s">
        <v>141</v>
      </c>
      <c r="V246" s="106" t="s">
        <v>144</v>
      </c>
      <c r="W246" s="111"/>
    </row>
    <row r="247" spans="1:23" ht="15.5" thickTop="1" thickBot="1" x14ac:dyDescent="0.4">
      <c r="A247" s="106"/>
      <c r="B247" s="106"/>
      <c r="C247" s="106" t="s">
        <v>139</v>
      </c>
      <c r="D247" s="106"/>
      <c r="E247" s="106"/>
      <c r="F247" s="108"/>
      <c r="G247" s="104"/>
      <c r="H247" s="106" t="s">
        <v>140</v>
      </c>
      <c r="I247" s="106"/>
      <c r="J247" s="106" t="s">
        <v>141</v>
      </c>
      <c r="K247" s="106"/>
      <c r="L247" s="106"/>
      <c r="M247" s="107" t="s">
        <v>142</v>
      </c>
      <c r="N247" s="110" t="str">
        <f>IF($L247='HIDE DROP DOWNS'!$E$2,'HIDE DROP DOWNS'!$E$2,IF($L247='HIDE DROP DOWNS'!$E$3,'HIDE DROP DOWNS'!$E$3,IF($L247='HIDE DROP DOWNS'!$E$4,'HIDE DROP DOWNS'!$E$4,_xlfn.IFNA($L247*VLOOKUP($M247,'HIDE DROP DOWNS'!$O$2:$P$3,2,FALSE),""))))</f>
        <v/>
      </c>
      <c r="O247" s="106" t="s">
        <v>141</v>
      </c>
      <c r="P247" s="106" t="s">
        <v>143</v>
      </c>
      <c r="Q247" s="106" t="s">
        <v>141</v>
      </c>
      <c r="R247" s="106" t="s">
        <v>144</v>
      </c>
      <c r="S247" s="106" t="s">
        <v>141</v>
      </c>
      <c r="T247" s="106" t="s">
        <v>144</v>
      </c>
      <c r="U247" s="106" t="s">
        <v>141</v>
      </c>
      <c r="V247" s="106" t="s">
        <v>144</v>
      </c>
      <c r="W247" s="111"/>
    </row>
    <row r="248" spans="1:23" ht="15.5" thickTop="1" thickBot="1" x14ac:dyDescent="0.4">
      <c r="A248" s="106"/>
      <c r="B248" s="106"/>
      <c r="C248" s="106" t="s">
        <v>139</v>
      </c>
      <c r="D248" s="106"/>
      <c r="E248" s="106"/>
      <c r="F248" s="108"/>
      <c r="G248" s="104"/>
      <c r="H248" s="106" t="s">
        <v>140</v>
      </c>
      <c r="I248" s="106"/>
      <c r="J248" s="106" t="s">
        <v>141</v>
      </c>
      <c r="K248" s="106"/>
      <c r="L248" s="106"/>
      <c r="M248" s="107" t="s">
        <v>142</v>
      </c>
      <c r="N248" s="110" t="str">
        <f>IF($L248='HIDE DROP DOWNS'!$E$2,'HIDE DROP DOWNS'!$E$2,IF($L248='HIDE DROP DOWNS'!$E$3,'HIDE DROP DOWNS'!$E$3,IF($L248='HIDE DROP DOWNS'!$E$4,'HIDE DROP DOWNS'!$E$4,_xlfn.IFNA($L248*VLOOKUP($M248,'HIDE DROP DOWNS'!$O$2:$P$3,2,FALSE),""))))</f>
        <v/>
      </c>
      <c r="O248" s="106" t="s">
        <v>141</v>
      </c>
      <c r="P248" s="106" t="s">
        <v>143</v>
      </c>
      <c r="Q248" s="106" t="s">
        <v>141</v>
      </c>
      <c r="R248" s="106" t="s">
        <v>144</v>
      </c>
      <c r="S248" s="106" t="s">
        <v>141</v>
      </c>
      <c r="T248" s="106" t="s">
        <v>144</v>
      </c>
      <c r="U248" s="106" t="s">
        <v>141</v>
      </c>
      <c r="V248" s="106" t="s">
        <v>144</v>
      </c>
      <c r="W248" s="111"/>
    </row>
    <row r="249" spans="1:23" ht="15.5" thickTop="1" thickBot="1" x14ac:dyDescent="0.4">
      <c r="A249" s="106"/>
      <c r="B249" s="106"/>
      <c r="C249" s="106" t="s">
        <v>139</v>
      </c>
      <c r="D249" s="106"/>
      <c r="E249" s="106"/>
      <c r="F249" s="108"/>
      <c r="G249" s="104"/>
      <c r="H249" s="106" t="s">
        <v>140</v>
      </c>
      <c r="I249" s="106"/>
      <c r="J249" s="106" t="s">
        <v>141</v>
      </c>
      <c r="K249" s="106"/>
      <c r="L249" s="106"/>
      <c r="M249" s="107" t="s">
        <v>142</v>
      </c>
      <c r="N249" s="110" t="str">
        <f>IF($L249='HIDE DROP DOWNS'!$E$2,'HIDE DROP DOWNS'!$E$2,IF($L249='HIDE DROP DOWNS'!$E$3,'HIDE DROP DOWNS'!$E$3,IF($L249='HIDE DROP DOWNS'!$E$4,'HIDE DROP DOWNS'!$E$4,_xlfn.IFNA($L249*VLOOKUP($M249,'HIDE DROP DOWNS'!$O$2:$P$3,2,FALSE),""))))</f>
        <v/>
      </c>
      <c r="O249" s="106" t="s">
        <v>141</v>
      </c>
      <c r="P249" s="106" t="s">
        <v>143</v>
      </c>
      <c r="Q249" s="106" t="s">
        <v>141</v>
      </c>
      <c r="R249" s="106" t="s">
        <v>144</v>
      </c>
      <c r="S249" s="106" t="s">
        <v>141</v>
      </c>
      <c r="T249" s="106" t="s">
        <v>144</v>
      </c>
      <c r="U249" s="106" t="s">
        <v>141</v>
      </c>
      <c r="V249" s="106" t="s">
        <v>144</v>
      </c>
      <c r="W249" s="111"/>
    </row>
    <row r="250" spans="1:23" ht="15.5" thickTop="1" thickBot="1" x14ac:dyDescent="0.4">
      <c r="A250" s="106"/>
      <c r="B250" s="106"/>
      <c r="C250" s="106" t="s">
        <v>139</v>
      </c>
      <c r="D250" s="106"/>
      <c r="E250" s="106"/>
      <c r="F250" s="108"/>
      <c r="G250" s="104"/>
      <c r="H250" s="106" t="s">
        <v>140</v>
      </c>
      <c r="I250" s="106"/>
      <c r="J250" s="106" t="s">
        <v>141</v>
      </c>
      <c r="K250" s="106"/>
      <c r="L250" s="106"/>
      <c r="M250" s="107" t="s">
        <v>142</v>
      </c>
      <c r="N250" s="110" t="str">
        <f>IF($L250='HIDE DROP DOWNS'!$E$2,'HIDE DROP DOWNS'!$E$2,IF($L250='HIDE DROP DOWNS'!$E$3,'HIDE DROP DOWNS'!$E$3,IF($L250='HIDE DROP DOWNS'!$E$4,'HIDE DROP DOWNS'!$E$4,_xlfn.IFNA($L250*VLOOKUP($M250,'HIDE DROP DOWNS'!$O$2:$P$3,2,FALSE),""))))</f>
        <v/>
      </c>
      <c r="O250" s="106" t="s">
        <v>141</v>
      </c>
      <c r="P250" s="106" t="s">
        <v>143</v>
      </c>
      <c r="Q250" s="106" t="s">
        <v>141</v>
      </c>
      <c r="R250" s="106" t="s">
        <v>144</v>
      </c>
      <c r="S250" s="106" t="s">
        <v>141</v>
      </c>
      <c r="T250" s="106" t="s">
        <v>144</v>
      </c>
      <c r="U250" s="106" t="s">
        <v>141</v>
      </c>
      <c r="V250" s="106" t="s">
        <v>144</v>
      </c>
      <c r="W250" s="111"/>
    </row>
    <row r="251" spans="1:23" ht="15.5" thickTop="1" thickBot="1" x14ac:dyDescent="0.4">
      <c r="A251" s="106"/>
      <c r="B251" s="106"/>
      <c r="C251" s="106" t="s">
        <v>139</v>
      </c>
      <c r="D251" s="106"/>
      <c r="E251" s="106"/>
      <c r="F251" s="108"/>
      <c r="G251" s="104"/>
      <c r="H251" s="106" t="s">
        <v>140</v>
      </c>
      <c r="I251" s="106"/>
      <c r="J251" s="106" t="s">
        <v>141</v>
      </c>
      <c r="K251" s="106"/>
      <c r="L251" s="106"/>
      <c r="M251" s="107" t="s">
        <v>142</v>
      </c>
      <c r="N251" s="110" t="str">
        <f>IF($L251='HIDE DROP DOWNS'!$E$2,'HIDE DROP DOWNS'!$E$2,IF($L251='HIDE DROP DOWNS'!$E$3,'HIDE DROP DOWNS'!$E$3,IF($L251='HIDE DROP DOWNS'!$E$4,'HIDE DROP DOWNS'!$E$4,_xlfn.IFNA($L251*VLOOKUP($M251,'HIDE DROP DOWNS'!$O$2:$P$3,2,FALSE),""))))</f>
        <v/>
      </c>
      <c r="O251" s="106" t="s">
        <v>141</v>
      </c>
      <c r="P251" s="106" t="s">
        <v>143</v>
      </c>
      <c r="Q251" s="106" t="s">
        <v>141</v>
      </c>
      <c r="R251" s="106" t="s">
        <v>144</v>
      </c>
      <c r="S251" s="106" t="s">
        <v>141</v>
      </c>
      <c r="T251" s="106" t="s">
        <v>144</v>
      </c>
      <c r="U251" s="106" t="s">
        <v>141</v>
      </c>
      <c r="V251" s="106" t="s">
        <v>144</v>
      </c>
      <c r="W251" s="111"/>
    </row>
    <row r="252" spans="1:23" ht="15.5" thickTop="1" thickBot="1" x14ac:dyDescent="0.4">
      <c r="A252" s="106"/>
      <c r="B252" s="106"/>
      <c r="C252" s="106" t="s">
        <v>139</v>
      </c>
      <c r="D252" s="106"/>
      <c r="E252" s="106"/>
      <c r="F252" s="108"/>
      <c r="G252" s="104"/>
      <c r="H252" s="106" t="s">
        <v>140</v>
      </c>
      <c r="I252" s="106"/>
      <c r="J252" s="106" t="s">
        <v>141</v>
      </c>
      <c r="K252" s="106"/>
      <c r="L252" s="106"/>
      <c r="M252" s="107" t="s">
        <v>142</v>
      </c>
      <c r="N252" s="110" t="str">
        <f>IF($L252='HIDE DROP DOWNS'!$E$2,'HIDE DROP DOWNS'!$E$2,IF($L252='HIDE DROP DOWNS'!$E$3,'HIDE DROP DOWNS'!$E$3,IF($L252='HIDE DROP DOWNS'!$E$4,'HIDE DROP DOWNS'!$E$4,_xlfn.IFNA($L252*VLOOKUP($M252,'HIDE DROP DOWNS'!$O$2:$P$3,2,FALSE),""))))</f>
        <v/>
      </c>
      <c r="O252" s="106" t="s">
        <v>141</v>
      </c>
      <c r="P252" s="106" t="s">
        <v>143</v>
      </c>
      <c r="Q252" s="106" t="s">
        <v>141</v>
      </c>
      <c r="R252" s="106" t="s">
        <v>144</v>
      </c>
      <c r="S252" s="106" t="s">
        <v>141</v>
      </c>
      <c r="T252" s="106" t="s">
        <v>144</v>
      </c>
      <c r="U252" s="106" t="s">
        <v>141</v>
      </c>
      <c r="V252" s="106" t="s">
        <v>144</v>
      </c>
      <c r="W252" s="111"/>
    </row>
    <row r="253" spans="1:23" ht="15.5" thickTop="1" thickBot="1" x14ac:dyDescent="0.4">
      <c r="A253" s="106"/>
      <c r="B253" s="106"/>
      <c r="C253" s="106" t="s">
        <v>139</v>
      </c>
      <c r="D253" s="106"/>
      <c r="E253" s="106"/>
      <c r="F253" s="108"/>
      <c r="G253" s="104"/>
      <c r="H253" s="106" t="s">
        <v>140</v>
      </c>
      <c r="I253" s="106"/>
      <c r="J253" s="106" t="s">
        <v>141</v>
      </c>
      <c r="K253" s="106"/>
      <c r="L253" s="106"/>
      <c r="M253" s="107" t="s">
        <v>142</v>
      </c>
      <c r="N253" s="110" t="str">
        <f>IF($L253='HIDE DROP DOWNS'!$E$2,'HIDE DROP DOWNS'!$E$2,IF($L253='HIDE DROP DOWNS'!$E$3,'HIDE DROP DOWNS'!$E$3,IF($L253='HIDE DROP DOWNS'!$E$4,'HIDE DROP DOWNS'!$E$4,_xlfn.IFNA($L253*VLOOKUP($M253,'HIDE DROP DOWNS'!$O$2:$P$3,2,FALSE),""))))</f>
        <v/>
      </c>
      <c r="O253" s="106" t="s">
        <v>141</v>
      </c>
      <c r="P253" s="106" t="s">
        <v>143</v>
      </c>
      <c r="Q253" s="106" t="s">
        <v>141</v>
      </c>
      <c r="R253" s="106" t="s">
        <v>144</v>
      </c>
      <c r="S253" s="106" t="s">
        <v>141</v>
      </c>
      <c r="T253" s="106" t="s">
        <v>144</v>
      </c>
      <c r="U253" s="106" t="s">
        <v>141</v>
      </c>
      <c r="V253" s="106" t="s">
        <v>144</v>
      </c>
      <c r="W253" s="111"/>
    </row>
    <row r="254" spans="1:23" ht="15.5" thickTop="1" thickBot="1" x14ac:dyDescent="0.4">
      <c r="A254" s="106"/>
      <c r="B254" s="106"/>
      <c r="C254" s="106" t="s">
        <v>139</v>
      </c>
      <c r="D254" s="106"/>
      <c r="E254" s="106"/>
      <c r="F254" s="108"/>
      <c r="G254" s="104"/>
      <c r="H254" s="106" t="s">
        <v>140</v>
      </c>
      <c r="I254" s="106"/>
      <c r="J254" s="106" t="s">
        <v>141</v>
      </c>
      <c r="K254" s="106"/>
      <c r="L254" s="106"/>
      <c r="M254" s="107" t="s">
        <v>142</v>
      </c>
      <c r="N254" s="110" t="str">
        <f>IF($L254='HIDE DROP DOWNS'!$E$2,'HIDE DROP DOWNS'!$E$2,IF($L254='HIDE DROP DOWNS'!$E$3,'HIDE DROP DOWNS'!$E$3,IF($L254='HIDE DROP DOWNS'!$E$4,'HIDE DROP DOWNS'!$E$4,_xlfn.IFNA($L254*VLOOKUP($M254,'HIDE DROP DOWNS'!$O$2:$P$3,2,FALSE),""))))</f>
        <v/>
      </c>
      <c r="O254" s="106" t="s">
        <v>141</v>
      </c>
      <c r="P254" s="106" t="s">
        <v>143</v>
      </c>
      <c r="Q254" s="106" t="s">
        <v>141</v>
      </c>
      <c r="R254" s="106" t="s">
        <v>144</v>
      </c>
      <c r="S254" s="106" t="s">
        <v>141</v>
      </c>
      <c r="T254" s="106" t="s">
        <v>144</v>
      </c>
      <c r="U254" s="106" t="s">
        <v>141</v>
      </c>
      <c r="V254" s="106" t="s">
        <v>144</v>
      </c>
      <c r="W254" s="111"/>
    </row>
    <row r="255" spans="1:23" ht="15.5" thickTop="1" thickBot="1" x14ac:dyDescent="0.4">
      <c r="A255" s="106"/>
      <c r="B255" s="106"/>
      <c r="C255" s="106" t="s">
        <v>139</v>
      </c>
      <c r="D255" s="106"/>
      <c r="E255" s="106"/>
      <c r="F255" s="108"/>
      <c r="G255" s="104"/>
      <c r="H255" s="106" t="s">
        <v>140</v>
      </c>
      <c r="I255" s="106"/>
      <c r="J255" s="106" t="s">
        <v>141</v>
      </c>
      <c r="K255" s="106"/>
      <c r="L255" s="106"/>
      <c r="M255" s="107" t="s">
        <v>142</v>
      </c>
      <c r="N255" s="110" t="str">
        <f>IF($L255='HIDE DROP DOWNS'!$E$2,'HIDE DROP DOWNS'!$E$2,IF($L255='HIDE DROP DOWNS'!$E$3,'HIDE DROP DOWNS'!$E$3,IF($L255='HIDE DROP DOWNS'!$E$4,'HIDE DROP DOWNS'!$E$4,_xlfn.IFNA($L255*VLOOKUP($M255,'HIDE DROP DOWNS'!$O$2:$P$3,2,FALSE),""))))</f>
        <v/>
      </c>
      <c r="O255" s="106" t="s">
        <v>141</v>
      </c>
      <c r="P255" s="106" t="s">
        <v>143</v>
      </c>
      <c r="Q255" s="106" t="s">
        <v>141</v>
      </c>
      <c r="R255" s="106" t="s">
        <v>144</v>
      </c>
      <c r="S255" s="106" t="s">
        <v>141</v>
      </c>
      <c r="T255" s="106" t="s">
        <v>144</v>
      </c>
      <c r="U255" s="106" t="s">
        <v>141</v>
      </c>
      <c r="V255" s="106" t="s">
        <v>144</v>
      </c>
      <c r="W255" s="111"/>
    </row>
    <row r="256" spans="1:23" ht="15.5" thickTop="1" thickBot="1" x14ac:dyDescent="0.4">
      <c r="A256" s="106"/>
      <c r="B256" s="106"/>
      <c r="C256" s="106" t="s">
        <v>139</v>
      </c>
      <c r="D256" s="106"/>
      <c r="E256" s="106"/>
      <c r="F256" s="108"/>
      <c r="G256" s="104"/>
      <c r="H256" s="106" t="s">
        <v>140</v>
      </c>
      <c r="I256" s="106"/>
      <c r="J256" s="106" t="s">
        <v>141</v>
      </c>
      <c r="K256" s="106"/>
      <c r="L256" s="106"/>
      <c r="M256" s="107" t="s">
        <v>142</v>
      </c>
      <c r="N256" s="110" t="str">
        <f>IF($L256='HIDE DROP DOWNS'!$E$2,'HIDE DROP DOWNS'!$E$2,IF($L256='HIDE DROP DOWNS'!$E$3,'HIDE DROP DOWNS'!$E$3,IF($L256='HIDE DROP DOWNS'!$E$4,'HIDE DROP DOWNS'!$E$4,_xlfn.IFNA($L256*VLOOKUP($M256,'HIDE DROP DOWNS'!$O$2:$P$3,2,FALSE),""))))</f>
        <v/>
      </c>
      <c r="O256" s="106" t="s">
        <v>141</v>
      </c>
      <c r="P256" s="106" t="s">
        <v>143</v>
      </c>
      <c r="Q256" s="106" t="s">
        <v>141</v>
      </c>
      <c r="R256" s="106" t="s">
        <v>144</v>
      </c>
      <c r="S256" s="106" t="s">
        <v>141</v>
      </c>
      <c r="T256" s="106" t="s">
        <v>144</v>
      </c>
      <c r="U256" s="106" t="s">
        <v>141</v>
      </c>
      <c r="V256" s="106" t="s">
        <v>144</v>
      </c>
      <c r="W256" s="111"/>
    </row>
    <row r="257" spans="1:23" ht="15.5" thickTop="1" thickBot="1" x14ac:dyDescent="0.4">
      <c r="A257" s="106"/>
      <c r="B257" s="106"/>
      <c r="C257" s="106" t="s">
        <v>139</v>
      </c>
      <c r="D257" s="106"/>
      <c r="E257" s="106"/>
      <c r="F257" s="108"/>
      <c r="G257" s="104"/>
      <c r="H257" s="106" t="s">
        <v>140</v>
      </c>
      <c r="I257" s="106"/>
      <c r="J257" s="106" t="s">
        <v>141</v>
      </c>
      <c r="K257" s="106"/>
      <c r="L257" s="106"/>
      <c r="M257" s="107" t="s">
        <v>142</v>
      </c>
      <c r="N257" s="110" t="str">
        <f>IF($L257='HIDE DROP DOWNS'!$E$2,'HIDE DROP DOWNS'!$E$2,IF($L257='HIDE DROP DOWNS'!$E$3,'HIDE DROP DOWNS'!$E$3,IF($L257='HIDE DROP DOWNS'!$E$4,'HIDE DROP DOWNS'!$E$4,_xlfn.IFNA($L257*VLOOKUP($M257,'HIDE DROP DOWNS'!$O$2:$P$3,2,FALSE),""))))</f>
        <v/>
      </c>
      <c r="O257" s="106" t="s">
        <v>141</v>
      </c>
      <c r="P257" s="106" t="s">
        <v>143</v>
      </c>
      <c r="Q257" s="106" t="s">
        <v>141</v>
      </c>
      <c r="R257" s="106" t="s">
        <v>144</v>
      </c>
      <c r="S257" s="106" t="s">
        <v>141</v>
      </c>
      <c r="T257" s="106" t="s">
        <v>144</v>
      </c>
      <c r="U257" s="106" t="s">
        <v>141</v>
      </c>
      <c r="V257" s="106" t="s">
        <v>144</v>
      </c>
      <c r="W257" s="111"/>
    </row>
    <row r="258" spans="1:23" ht="15.5" thickTop="1" thickBot="1" x14ac:dyDescent="0.4">
      <c r="A258" s="106"/>
      <c r="B258" s="106"/>
      <c r="C258" s="106" t="s">
        <v>139</v>
      </c>
      <c r="D258" s="106"/>
      <c r="E258" s="106"/>
      <c r="F258" s="108"/>
      <c r="G258" s="104"/>
      <c r="H258" s="106" t="s">
        <v>140</v>
      </c>
      <c r="I258" s="106"/>
      <c r="J258" s="106" t="s">
        <v>141</v>
      </c>
      <c r="K258" s="106"/>
      <c r="L258" s="106"/>
      <c r="M258" s="107" t="s">
        <v>142</v>
      </c>
      <c r="N258" s="110" t="str">
        <f>IF($L258='HIDE DROP DOWNS'!$E$2,'HIDE DROP DOWNS'!$E$2,IF($L258='HIDE DROP DOWNS'!$E$3,'HIDE DROP DOWNS'!$E$3,IF($L258='HIDE DROP DOWNS'!$E$4,'HIDE DROP DOWNS'!$E$4,_xlfn.IFNA($L258*VLOOKUP($M258,'HIDE DROP DOWNS'!$O$2:$P$3,2,FALSE),""))))</f>
        <v/>
      </c>
      <c r="O258" s="106" t="s">
        <v>141</v>
      </c>
      <c r="P258" s="106" t="s">
        <v>143</v>
      </c>
      <c r="Q258" s="106" t="s">
        <v>141</v>
      </c>
      <c r="R258" s="106" t="s">
        <v>144</v>
      </c>
      <c r="S258" s="106" t="s">
        <v>141</v>
      </c>
      <c r="T258" s="106" t="s">
        <v>144</v>
      </c>
      <c r="U258" s="106" t="s">
        <v>141</v>
      </c>
      <c r="V258" s="106" t="s">
        <v>144</v>
      </c>
      <c r="W258" s="111"/>
    </row>
    <row r="259" spans="1:23" ht="15.5" thickTop="1" thickBot="1" x14ac:dyDescent="0.4">
      <c r="A259" s="106"/>
      <c r="B259" s="106"/>
      <c r="C259" s="106" t="s">
        <v>139</v>
      </c>
      <c r="D259" s="106"/>
      <c r="E259" s="106"/>
      <c r="F259" s="108"/>
      <c r="G259" s="104"/>
      <c r="H259" s="106" t="s">
        <v>140</v>
      </c>
      <c r="I259" s="106"/>
      <c r="J259" s="106" t="s">
        <v>141</v>
      </c>
      <c r="K259" s="106"/>
      <c r="L259" s="106"/>
      <c r="M259" s="107" t="s">
        <v>142</v>
      </c>
      <c r="N259" s="110" t="str">
        <f>IF($L259='HIDE DROP DOWNS'!$E$2,'HIDE DROP DOWNS'!$E$2,IF($L259='HIDE DROP DOWNS'!$E$3,'HIDE DROP DOWNS'!$E$3,IF($L259='HIDE DROP DOWNS'!$E$4,'HIDE DROP DOWNS'!$E$4,_xlfn.IFNA($L259*VLOOKUP($M259,'HIDE DROP DOWNS'!$O$2:$P$3,2,FALSE),""))))</f>
        <v/>
      </c>
      <c r="O259" s="106" t="s">
        <v>141</v>
      </c>
      <c r="P259" s="106" t="s">
        <v>143</v>
      </c>
      <c r="Q259" s="106" t="s">
        <v>141</v>
      </c>
      <c r="R259" s="106" t="s">
        <v>144</v>
      </c>
      <c r="S259" s="106" t="s">
        <v>141</v>
      </c>
      <c r="T259" s="106" t="s">
        <v>144</v>
      </c>
      <c r="U259" s="106" t="s">
        <v>141</v>
      </c>
      <c r="V259" s="106" t="s">
        <v>144</v>
      </c>
      <c r="W259" s="111"/>
    </row>
    <row r="260" spans="1:23" ht="15.5" thickTop="1" thickBot="1" x14ac:dyDescent="0.4">
      <c r="A260" s="106"/>
      <c r="B260" s="106"/>
      <c r="C260" s="106" t="s">
        <v>139</v>
      </c>
      <c r="D260" s="106"/>
      <c r="E260" s="106"/>
      <c r="F260" s="108"/>
      <c r="G260" s="104"/>
      <c r="H260" s="106" t="s">
        <v>140</v>
      </c>
      <c r="I260" s="106"/>
      <c r="J260" s="106" t="s">
        <v>141</v>
      </c>
      <c r="K260" s="106"/>
      <c r="L260" s="106"/>
      <c r="M260" s="107" t="s">
        <v>142</v>
      </c>
      <c r="N260" s="110" t="str">
        <f>IF($L260='HIDE DROP DOWNS'!$E$2,'HIDE DROP DOWNS'!$E$2,IF($L260='HIDE DROP DOWNS'!$E$3,'HIDE DROP DOWNS'!$E$3,IF($L260='HIDE DROP DOWNS'!$E$4,'HIDE DROP DOWNS'!$E$4,_xlfn.IFNA($L260*VLOOKUP($M260,'HIDE DROP DOWNS'!$O$2:$P$3,2,FALSE),""))))</f>
        <v/>
      </c>
      <c r="O260" s="106" t="s">
        <v>141</v>
      </c>
      <c r="P260" s="106" t="s">
        <v>143</v>
      </c>
      <c r="Q260" s="106" t="s">
        <v>141</v>
      </c>
      <c r="R260" s="106" t="s">
        <v>144</v>
      </c>
      <c r="S260" s="106" t="s">
        <v>141</v>
      </c>
      <c r="T260" s="106" t="s">
        <v>144</v>
      </c>
      <c r="U260" s="106" t="s">
        <v>141</v>
      </c>
      <c r="V260" s="106" t="s">
        <v>144</v>
      </c>
      <c r="W260" s="111"/>
    </row>
    <row r="261" spans="1:23" ht="15" thickTop="1" x14ac:dyDescent="0.35"/>
  </sheetData>
  <phoneticPr fontId="17" type="noConversion"/>
  <dataValidations xWindow="1164" yWindow="586" count="6">
    <dataValidation type="list" allowBlank="1" showInputMessage="1" showErrorMessage="1" sqref="J11:J260" xr:uid="{00000000-0002-0000-0200-000000000000}">
      <formula1>"Select an Option,Yes,No,Unknown"</formula1>
    </dataValidation>
    <dataValidation type="list" allowBlank="1" showInputMessage="1" showErrorMessage="1" sqref="O11:O260" xr:uid="{00000000-0002-0000-0200-000002000000}">
      <formula1>"Select an Option,Initial Testing,Taking Action"</formula1>
    </dataValidation>
    <dataValidation type="list" allowBlank="1" showInputMessage="1" showErrorMessage="1" sqref="H11:H260" xr:uid="{00000000-0002-0000-0200-000003000000}">
      <formula1>"Select Type of Sample, Initial Draw, Flush Draw, Sequential"</formula1>
    </dataValidation>
    <dataValidation allowBlank="1" showErrorMessage="1" sqref="Q9:Q10" xr:uid="{00000000-0002-0000-0200-000004000000}"/>
    <dataValidation type="list" allowBlank="1" showInputMessage="1" showErrorMessage="1" sqref="C11:C260" xr:uid="{00000000-0002-0000-0200-000005000000}">
      <formula1>"Select Outlet Type, Drinking water fountain (DW), Kitchen faucet (KF), Water cooler (chiller unit) (WC), Bathroom faucet (BF), Classroom faucet (CF), Nurse's office sink (NS), Other"</formula1>
    </dataValidation>
    <dataValidation operator="lessThanOrEqual" allowBlank="1" showInputMessage="1" showErrorMessage="1" sqref="G10:G260" xr:uid="{2C7C9549-9BEF-467C-AFF8-BAC56F70BF00}"/>
  </dataValidations>
  <hyperlinks>
    <hyperlink ref="A2" location="Instructions!A1" display="Return to Instructions" xr:uid="{00000000-0004-0000-0200-000000000000}"/>
    <hyperlink ref="B2" location="'#1 - Facility Info'!A1" display="Return to [#1 - State Report - Facility Info]" xr:uid="{00000000-0004-0000-0200-000001000000}"/>
    <hyperlink ref="F2" location="'#4 - Glossary'!A1" display="View [#4 - Glossary]" xr:uid="{00000000-0004-0000-0200-000002000000}"/>
    <hyperlink ref="D2" location="'#3 - State Report - Auto-Calc'!A1" display="Continue to [#3 - State Report - Auto-Calculation]" xr:uid="{00000000-0004-0000-0200-000003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26" operator="notBetween" id="{7F6A5D35-C3CF-458D-A03B-49DE6DF5ED4E}">
            <xm:f>'#1 - Facility Info'!#REF!</xm:f>
            <xm:f>'#1 - Facility Info'!#REF!</xm:f>
            <x14:dxf>
              <font>
                <b/>
                <i val="0"/>
                <color theme="0"/>
              </font>
              <fill>
                <patternFill>
                  <bgColor theme="8"/>
                </patternFill>
              </fill>
            </x14:dxf>
          </x14:cfRule>
          <xm:sqref>F11:F260</xm:sqref>
        </x14:conditionalFormatting>
      </x14:conditionalFormattings>
    </ext>
    <ext xmlns:x14="http://schemas.microsoft.com/office/spreadsheetml/2009/9/main" uri="{CCE6A557-97BC-4b89-ADB6-D9C93CAAB3DF}">
      <x14:dataValidations xmlns:xm="http://schemas.microsoft.com/office/excel/2006/main" xWindow="1164" yWindow="586" count="8">
        <x14:dataValidation type="list" allowBlank="1" showInputMessage="1" showErrorMessage="1" xr:uid="{00000000-0002-0000-0200-000006000000}">
          <x14:formula1>
            <xm:f>'HIDE DROP DOWNS'!$C$1:$C$8</xm:f>
          </x14:formula1>
          <xm:sqref>P11:P260</xm:sqref>
        </x14:dataValidation>
        <x14:dataValidation type="list" allowBlank="1" showInputMessage="1" showErrorMessage="1" xr:uid="{00000000-0002-0000-0200-000007000000}">
          <x14:formula1>
            <xm:f>'HIDE DROP DOWNS'!$M$1:$M$5</xm:f>
          </x14:formula1>
          <xm:sqref>T11:T260 R11:R260 V11:V260</xm:sqref>
        </x14:dataValidation>
        <x14:dataValidation type="list" allowBlank="1" showInputMessage="1" showErrorMessage="1" xr:uid="{00000000-0002-0000-0200-000008000000}">
          <x14:formula1>
            <xm:f>'HIDE DROP DOWNS'!$J$2:$J$9</xm:f>
          </x14:formula1>
          <xm:sqref>Q23:Q260</xm:sqref>
        </x14:dataValidation>
        <x14:dataValidation type="list" allowBlank="1" showErrorMessage="1" xr:uid="{00000000-0002-0000-0200-000009000000}">
          <x14:formula1>
            <xm:f>'HIDE DROP DOWNS'!$J$2:$J$9</xm:f>
          </x14:formula1>
          <xm:sqref>Q11:Q22</xm:sqref>
        </x14:dataValidation>
        <x14:dataValidation type="list" allowBlank="1" showInputMessage="1" showErrorMessage="1" xr:uid="{00000000-0002-0000-0200-00000A000000}">
          <x14:formula1>
            <xm:f>'HIDE DROP DOWNS'!$K$2:$K$9</xm:f>
          </x14:formula1>
          <xm:sqref>S11:S260</xm:sqref>
        </x14:dataValidation>
        <x14:dataValidation type="list" allowBlank="1" showInputMessage="1" showErrorMessage="1" xr:uid="{00000000-0002-0000-0200-00000B000000}">
          <x14:formula1>
            <xm:f>'HIDE DROP DOWNS'!$L$2:$L$8</xm:f>
          </x14:formula1>
          <xm:sqref>U11:U260</xm:sqref>
        </x14:dataValidation>
        <x14:dataValidation type="list" allowBlank="1" showInputMessage="1" showErrorMessage="1" xr:uid="{00000000-0002-0000-0200-00000C000000}">
          <x14:formula1>
            <xm:f>'HIDE DROP DOWNS'!$O$1:$O$3</xm:f>
          </x14:formula1>
          <xm:sqref>M11:M260</xm:sqref>
        </x14:dataValidation>
        <x14:dataValidation type="list" allowBlank="1" showInputMessage="1" xr:uid="{00000000-0002-0000-0200-00000D000000}">
          <x14:formula1>
            <xm:f>'HIDE DROP DOWNS'!$E$1:$E$4</xm:f>
          </x14:formula1>
          <xm:sqref>L11:L260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CECFF"/>
  </sheetPr>
  <dimension ref="A1:Y7"/>
  <sheetViews>
    <sheetView showGridLines="0" topLeftCell="H1" zoomScaleNormal="100" workbookViewId="0">
      <selection activeCell="K5" sqref="K5"/>
    </sheetView>
  </sheetViews>
  <sheetFormatPr defaultColWidth="0" defaultRowHeight="14.5" zeroHeight="1" x14ac:dyDescent="0.35"/>
  <cols>
    <col min="1" max="1" width="30.453125" style="6" customWidth="1"/>
    <col min="2" max="2" width="33.453125" style="6" customWidth="1"/>
    <col min="3" max="3" width="28.81640625" style="6" customWidth="1"/>
    <col min="4" max="4" width="29.453125" style="6" customWidth="1"/>
    <col min="5" max="5" width="34" style="6" customWidth="1"/>
    <col min="6" max="6" width="38.54296875" style="6" customWidth="1"/>
    <col min="7" max="7" width="25.54296875" style="6" bestFit="1" customWidth="1"/>
    <col min="8" max="8" width="26.54296875" style="6" bestFit="1" customWidth="1"/>
    <col min="9" max="9" width="21.1796875" style="6" customWidth="1"/>
    <col min="10" max="10" width="20.1796875" style="6" bestFit="1" customWidth="1"/>
    <col min="11" max="11" width="36" style="6" customWidth="1"/>
    <col min="12" max="12" width="24.26953125" style="6" bestFit="1" customWidth="1"/>
    <col min="13" max="13" width="24.26953125" style="6" customWidth="1"/>
    <col min="14" max="14" width="48" style="6" bestFit="1" customWidth="1"/>
    <col min="15" max="22" width="37.7265625" style="6" customWidth="1"/>
    <col min="23" max="24" width="37.7265625" customWidth="1"/>
    <col min="25" max="25" width="9.1796875" customWidth="1"/>
    <col min="26" max="16384" width="9.1796875" hidden="1"/>
  </cols>
  <sheetData>
    <row r="1" spans="1:24" ht="18.5" x14ac:dyDescent="0.35">
      <c r="A1" s="78"/>
      <c r="B1" s="78"/>
      <c r="C1" s="78"/>
    </row>
    <row r="2" spans="1:24" ht="20" thickBot="1" x14ac:dyDescent="0.5">
      <c r="A2" s="66" t="s">
        <v>145</v>
      </c>
      <c r="B2" s="66"/>
      <c r="C2" s="66"/>
      <c r="X2" s="44" t="s">
        <v>33</v>
      </c>
    </row>
    <row r="3" spans="1:24" ht="15" thickTop="1" x14ac:dyDescent="0.35">
      <c r="A3" s="93" t="s">
        <v>146</v>
      </c>
    </row>
    <row r="4" spans="1:24" ht="31.5" customHeight="1" x14ac:dyDescent="0.35">
      <c r="A4" s="7" t="s">
        <v>147</v>
      </c>
      <c r="B4" s="7" t="s">
        <v>148</v>
      </c>
      <c r="C4" s="7" t="s">
        <v>149</v>
      </c>
      <c r="D4" s="7" t="s">
        <v>150</v>
      </c>
      <c r="E4" s="7" t="s">
        <v>151</v>
      </c>
      <c r="F4" s="7" t="s">
        <v>152</v>
      </c>
      <c r="G4" s="7" t="s">
        <v>153</v>
      </c>
      <c r="H4" s="7" t="s">
        <v>154</v>
      </c>
      <c r="I4" s="7" t="s">
        <v>155</v>
      </c>
      <c r="J4" s="7" t="s">
        <v>156</v>
      </c>
      <c r="K4" s="7" t="s">
        <v>157</v>
      </c>
      <c r="L4" s="7" t="s">
        <v>158</v>
      </c>
      <c r="M4" s="7" t="s">
        <v>159</v>
      </c>
      <c r="N4" s="7" t="s">
        <v>160</v>
      </c>
      <c r="O4" s="7" t="s">
        <v>161</v>
      </c>
      <c r="P4" s="7" t="s">
        <v>162</v>
      </c>
      <c r="Q4" s="7" t="s">
        <v>163</v>
      </c>
      <c r="R4" s="7" t="s">
        <v>164</v>
      </c>
      <c r="S4" s="7" t="s">
        <v>165</v>
      </c>
      <c r="T4" s="7" t="s">
        <v>166</v>
      </c>
      <c r="U4" s="7" t="s">
        <v>167</v>
      </c>
      <c r="V4" s="7" t="s">
        <v>168</v>
      </c>
      <c r="W4" s="1" t="s">
        <v>169</v>
      </c>
    </row>
    <row r="5" spans="1:24" s="5" customFormat="1" ht="56.25" customHeight="1" thickBot="1" x14ac:dyDescent="0.4">
      <c r="A5" s="36" t="s">
        <v>170</v>
      </c>
      <c r="B5" s="36" t="s">
        <v>171</v>
      </c>
      <c r="C5" s="36" t="s">
        <v>172</v>
      </c>
      <c r="D5" s="36" t="s">
        <v>173</v>
      </c>
      <c r="E5" s="36" t="s">
        <v>174</v>
      </c>
      <c r="F5" s="36" t="s">
        <v>175</v>
      </c>
      <c r="G5" s="36" t="s">
        <v>176</v>
      </c>
      <c r="H5" s="36" t="s">
        <v>177</v>
      </c>
      <c r="I5" s="36" t="s">
        <v>178</v>
      </c>
      <c r="J5" s="36" t="s">
        <v>179</v>
      </c>
      <c r="K5" s="36" t="s">
        <v>180</v>
      </c>
      <c r="L5" s="36" t="s">
        <v>181</v>
      </c>
      <c r="M5" s="36" t="s">
        <v>182</v>
      </c>
      <c r="N5" s="36" t="s">
        <v>183</v>
      </c>
      <c r="O5" s="36" t="s">
        <v>184</v>
      </c>
      <c r="P5" s="36" t="s">
        <v>185</v>
      </c>
      <c r="Q5" s="36" t="s">
        <v>186</v>
      </c>
      <c r="R5" s="36" t="s">
        <v>184</v>
      </c>
      <c r="S5" s="36" t="s">
        <v>185</v>
      </c>
      <c r="T5" s="36" t="s">
        <v>186</v>
      </c>
      <c r="U5" s="36" t="s">
        <v>184</v>
      </c>
      <c r="V5" s="36" t="s">
        <v>185</v>
      </c>
      <c r="W5" s="36" t="s">
        <v>186</v>
      </c>
      <c r="X5"/>
    </row>
    <row r="6" spans="1:24" s="26" customFormat="1" ht="35.25" customHeight="1" thickTop="1" thickBot="1" x14ac:dyDescent="0.4">
      <c r="A6" s="23" t="str">
        <f>IF('#1 - Facility Info'!$D17="", "Fill in D17 on the State Report - Facility Info sheet", '#1 - Facility Info'!D17)</f>
        <v>Fill in D17 on the State Report - Facility Info sheet</v>
      </c>
      <c r="B6" s="24" t="str">
        <f>IF('#1 - Facility Info'!$D8="", "Fill in D8 on the State Report - Facility Info sheet",'#1 - Facility Info'!$D8)</f>
        <v>Fill in D8 on the State Report - Facility Info sheet</v>
      </c>
      <c r="C6" s="24" t="str">
        <f>IF('#1 - Facility Info'!$D9="","Fill in D9 on the State Report - School Info Sheet", '#1 - Facility Info'!$D9)</f>
        <v>Virginia</v>
      </c>
      <c r="D6" s="126" t="s">
        <v>173</v>
      </c>
      <c r="E6" s="24" t="str">
        <f>IF('#1 - Facility Info'!$D18="", "Fill in D18 on the State Report - Facility Info sheet",'#1 - Facility Info'!$D18)</f>
        <v>Fill in D18 on the State Report - Facility Info sheet</v>
      </c>
      <c r="F6" s="24">
        <f>IF('#1 - Facility Info'!D23="", "Fill in D24 on the State Report - School Info sheet",'#1 - Facility Info'!D23)</f>
        <v>15</v>
      </c>
      <c r="G6" s="24" t="str">
        <f>IF('#1 - Facility Info'!$D14="", "Fill in D14 on the State Report - Facility Info sheet",'#1 - Facility Info'!$D14)</f>
        <v>Fill in D14 on the State Report - Facility Info sheet</v>
      </c>
      <c r="H6" s="24" t="str">
        <f>IF('#1 - Facility Info'!$D20="", "Fill in D20 on the State Report - Facility Info sheet",'#1 - Facility Info'!$D20)</f>
        <v>Fill in D20 on the State Report - Facility Info sheet</v>
      </c>
      <c r="I6" s="25">
        <f>MIN('HIDE DROP DOWNS'!$F$2:$F$251)</f>
        <v>0</v>
      </c>
      <c r="J6" s="25">
        <f>MAX('HIDE DROP DOWNS'!$F$2:$F$251)</f>
        <v>0</v>
      </c>
      <c r="K6" s="24">
        <f>SUM('HIDE DROP DOWNS'!$G$2:$G$251)</f>
        <v>0</v>
      </c>
      <c r="L6" s="24">
        <f>COUNTIF('HIDE DROP DOWNS'!H2:H251, "TRUE")</f>
        <v>0</v>
      </c>
      <c r="M6" s="37">
        <f>IFERROR(L6/K6,0)</f>
        <v>0</v>
      </c>
      <c r="N6" s="24">
        <f>COUNTIF('HIDE DROP DOWNS'!I2:I251, "TRUE")</f>
        <v>0</v>
      </c>
      <c r="O6" s="24">
        <f>'HIDE DROP DOWNS'!R$252</f>
        <v>0</v>
      </c>
      <c r="P6" s="24">
        <f>'HIDE DROP DOWNS'!S$252</f>
        <v>0</v>
      </c>
      <c r="Q6" s="24">
        <f>'HIDE DROP DOWNS'!T$252</f>
        <v>0</v>
      </c>
      <c r="R6" s="24">
        <f>'HIDE DROP DOWNS'!U$252</f>
        <v>0</v>
      </c>
      <c r="S6" s="24">
        <f>'HIDE DROP DOWNS'!V$252</f>
        <v>0</v>
      </c>
      <c r="T6" s="24">
        <f>'HIDE DROP DOWNS'!W$252</f>
        <v>0</v>
      </c>
      <c r="U6" s="24">
        <f>'HIDE DROP DOWNS'!X$252</f>
        <v>0</v>
      </c>
      <c r="V6" s="24">
        <f>'HIDE DROP DOWNS'!Y$252</f>
        <v>0</v>
      </c>
      <c r="W6" s="24">
        <f>'HIDE DROP DOWNS'!Z$252</f>
        <v>0</v>
      </c>
      <c r="X6"/>
    </row>
    <row r="7" spans="1:24" ht="15" thickTop="1" x14ac:dyDescent="0.35"/>
  </sheetData>
  <hyperlinks>
    <hyperlink ref="X2" location="'#4 - Glossary'!A1" display="View [#4 - Glossary]" xr:uid="{00000000-0004-0000-0300-000000000000}"/>
  </hyperlink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E73"/>
  <sheetViews>
    <sheetView showGridLines="0" topLeftCell="A3" zoomScaleNormal="100" workbookViewId="0">
      <selection activeCell="B3" sqref="B3:C3"/>
    </sheetView>
  </sheetViews>
  <sheetFormatPr defaultColWidth="0" defaultRowHeight="14.5" x14ac:dyDescent="0.35"/>
  <cols>
    <col min="1" max="1" width="12.7265625" customWidth="1"/>
    <col min="2" max="2" width="50.54296875" customWidth="1"/>
    <col min="3" max="3" width="85.26953125" customWidth="1"/>
    <col min="4" max="4" width="9.1796875" customWidth="1"/>
    <col min="5" max="5" width="0" hidden="1" customWidth="1"/>
    <col min="6" max="16384" width="9.1796875" hidden="1"/>
  </cols>
  <sheetData>
    <row r="1" spans="1:4" ht="18.5" x14ac:dyDescent="0.45">
      <c r="A1" s="77"/>
      <c r="B1" s="77"/>
      <c r="C1" s="77"/>
      <c r="D1" s="77"/>
    </row>
    <row r="2" spans="1:4" x14ac:dyDescent="0.35">
      <c r="A2" s="14"/>
      <c r="B2" s="14"/>
    </row>
    <row r="3" spans="1:4" ht="63" customHeight="1" x14ac:dyDescent="0.35">
      <c r="B3" s="136" t="s">
        <v>187</v>
      </c>
      <c r="C3" s="137"/>
    </row>
    <row r="4" spans="1:4" ht="14.15" customHeight="1" x14ac:dyDescent="0.35">
      <c r="B4" s="26"/>
      <c r="C4" s="26"/>
    </row>
    <row r="5" spans="1:4" ht="15.65" customHeight="1" x14ac:dyDescent="0.35">
      <c r="B5" s="86" t="s">
        <v>188</v>
      </c>
      <c r="C5" s="87" t="s">
        <v>189</v>
      </c>
    </row>
    <row r="6" spans="1:4" ht="18" customHeight="1" thickBot="1" x14ac:dyDescent="0.4">
      <c r="B6" s="84" t="s">
        <v>7</v>
      </c>
      <c r="C6" s="85"/>
    </row>
    <row r="7" spans="1:4" x14ac:dyDescent="0.35">
      <c r="B7" s="31" t="s">
        <v>38</v>
      </c>
      <c r="C7" s="117" t="s">
        <v>190</v>
      </c>
    </row>
    <row r="8" spans="1:4" ht="15.65" customHeight="1" x14ac:dyDescent="0.35">
      <c r="B8" s="82" t="s">
        <v>40</v>
      </c>
      <c r="C8" s="117" t="s">
        <v>191</v>
      </c>
    </row>
    <row r="9" spans="1:4" x14ac:dyDescent="0.35">
      <c r="B9" s="82" t="s">
        <v>42</v>
      </c>
      <c r="C9" s="81" t="s">
        <v>192</v>
      </c>
    </row>
    <row r="10" spans="1:4" x14ac:dyDescent="0.35">
      <c r="B10" s="82" t="s">
        <v>44</v>
      </c>
      <c r="C10" s="81" t="s">
        <v>193</v>
      </c>
    </row>
    <row r="11" spans="1:4" x14ac:dyDescent="0.35">
      <c r="B11" s="82" t="s">
        <v>47</v>
      </c>
      <c r="C11" s="81" t="s">
        <v>194</v>
      </c>
    </row>
    <row r="12" spans="1:4" x14ac:dyDescent="0.35">
      <c r="B12" s="82" t="s">
        <v>49</v>
      </c>
      <c r="C12" s="81" t="s">
        <v>195</v>
      </c>
    </row>
    <row r="13" spans="1:4" ht="29" x14ac:dyDescent="0.35">
      <c r="B13" s="82" t="s">
        <v>51</v>
      </c>
      <c r="C13" s="81" t="s">
        <v>196</v>
      </c>
    </row>
    <row r="14" spans="1:4" ht="29" x14ac:dyDescent="0.35">
      <c r="B14" s="82" t="s">
        <v>53</v>
      </c>
      <c r="C14" s="81" t="s">
        <v>197</v>
      </c>
    </row>
    <row r="15" spans="1:4" ht="43.5" x14ac:dyDescent="0.35">
      <c r="B15" s="82" t="s">
        <v>55</v>
      </c>
      <c r="C15" s="81" t="s">
        <v>198</v>
      </c>
    </row>
    <row r="16" spans="1:4" x14ac:dyDescent="0.35">
      <c r="B16" s="82" t="s">
        <v>57</v>
      </c>
      <c r="C16" s="81" t="s">
        <v>199</v>
      </c>
    </row>
    <row r="17" spans="2:3" ht="29" x14ac:dyDescent="0.35">
      <c r="B17" s="82" t="s">
        <v>59</v>
      </c>
      <c r="C17" s="81" t="s">
        <v>200</v>
      </c>
    </row>
    <row r="18" spans="2:3" ht="29.5" thickBot="1" x14ac:dyDescent="0.4">
      <c r="B18" s="82" t="s">
        <v>61</v>
      </c>
      <c r="C18" s="81" t="s">
        <v>201</v>
      </c>
    </row>
    <row r="19" spans="2:3" x14ac:dyDescent="0.35">
      <c r="B19" s="82" t="s">
        <v>202</v>
      </c>
      <c r="C19" s="118" t="s">
        <v>203</v>
      </c>
    </row>
    <row r="20" spans="2:3" x14ac:dyDescent="0.35">
      <c r="B20" s="82" t="s">
        <v>65</v>
      </c>
      <c r="C20" s="81" t="s">
        <v>204</v>
      </c>
    </row>
    <row r="21" spans="2:3" ht="30.75" customHeight="1" x14ac:dyDescent="0.35">
      <c r="B21" s="82" t="s">
        <v>67</v>
      </c>
      <c r="C21" s="81" t="s">
        <v>205</v>
      </c>
    </row>
    <row r="22" spans="2:3" x14ac:dyDescent="0.35">
      <c r="B22" s="82" t="s">
        <v>70</v>
      </c>
      <c r="C22" s="81" t="s">
        <v>206</v>
      </c>
    </row>
    <row r="23" spans="2:3" ht="36" customHeight="1" x14ac:dyDescent="0.35">
      <c r="B23" s="79" t="s">
        <v>10</v>
      </c>
      <c r="C23" s="80"/>
    </row>
    <row r="24" spans="2:3" ht="29" x14ac:dyDescent="0.35">
      <c r="B24" s="82" t="s">
        <v>70</v>
      </c>
      <c r="C24" s="81" t="s">
        <v>207</v>
      </c>
    </row>
    <row r="25" spans="2:3" x14ac:dyDescent="0.35">
      <c r="B25" s="82" t="s">
        <v>76</v>
      </c>
      <c r="C25" s="81" t="s">
        <v>208</v>
      </c>
    </row>
    <row r="26" spans="2:3" x14ac:dyDescent="0.35">
      <c r="B26" s="82" t="s">
        <v>79</v>
      </c>
      <c r="C26" s="81" t="s">
        <v>209</v>
      </c>
    </row>
    <row r="27" spans="2:3" ht="29" x14ac:dyDescent="0.35">
      <c r="B27" s="82" t="s">
        <v>80</v>
      </c>
      <c r="C27" s="81" t="s">
        <v>210</v>
      </c>
    </row>
    <row r="28" spans="2:3" ht="29" x14ac:dyDescent="0.35">
      <c r="B28" s="82" t="s">
        <v>81</v>
      </c>
      <c r="C28" s="81" t="s">
        <v>211</v>
      </c>
    </row>
    <row r="29" spans="2:3" ht="29" x14ac:dyDescent="0.35">
      <c r="B29" s="82" t="s">
        <v>82</v>
      </c>
      <c r="C29" s="81" t="s">
        <v>212</v>
      </c>
    </row>
    <row r="30" spans="2:3" x14ac:dyDescent="0.35">
      <c r="B30" s="82" t="s">
        <v>83</v>
      </c>
      <c r="C30" s="81" t="s">
        <v>213</v>
      </c>
    </row>
    <row r="31" spans="2:3" ht="17.25" customHeight="1" x14ac:dyDescent="0.35">
      <c r="B31" s="82" t="s">
        <v>84</v>
      </c>
      <c r="C31" s="81" t="s">
        <v>214</v>
      </c>
    </row>
    <row r="32" spans="2:3" ht="29" x14ac:dyDescent="0.35">
      <c r="B32" s="82" t="s">
        <v>215</v>
      </c>
      <c r="C32" s="81" t="s">
        <v>216</v>
      </c>
    </row>
    <row r="33" spans="2:3" ht="116" x14ac:dyDescent="0.35">
      <c r="B33" s="82" t="s">
        <v>86</v>
      </c>
      <c r="C33" s="81" t="s">
        <v>217</v>
      </c>
    </row>
    <row r="34" spans="2:3" ht="29" x14ac:dyDescent="0.35">
      <c r="B34" s="82" t="s">
        <v>218</v>
      </c>
      <c r="C34" s="81" t="s">
        <v>219</v>
      </c>
    </row>
    <row r="35" spans="2:3" ht="29" x14ac:dyDescent="0.35">
      <c r="B35" s="82" t="s">
        <v>88</v>
      </c>
      <c r="C35" s="81" t="s">
        <v>220</v>
      </c>
    </row>
    <row r="36" spans="2:3" ht="29" x14ac:dyDescent="0.35">
      <c r="B36" s="82" t="s">
        <v>221</v>
      </c>
      <c r="C36" s="81" t="s">
        <v>222</v>
      </c>
    </row>
    <row r="37" spans="2:3" ht="87" x14ac:dyDescent="0.35">
      <c r="B37" s="82" t="s">
        <v>90</v>
      </c>
      <c r="C37" s="81" t="s">
        <v>223</v>
      </c>
    </row>
    <row r="38" spans="2:3" x14ac:dyDescent="0.35">
      <c r="B38" s="82" t="s">
        <v>91</v>
      </c>
      <c r="C38" s="81" t="s">
        <v>224</v>
      </c>
    </row>
    <row r="39" spans="2:3" ht="29" x14ac:dyDescent="0.35">
      <c r="B39" s="82" t="s">
        <v>92</v>
      </c>
      <c r="C39" s="81" t="s">
        <v>225</v>
      </c>
    </row>
    <row r="40" spans="2:3" ht="29" x14ac:dyDescent="0.35">
      <c r="B40" s="82" t="s">
        <v>93</v>
      </c>
      <c r="C40" s="81" t="s">
        <v>226</v>
      </c>
    </row>
    <row r="41" spans="2:3" ht="29" x14ac:dyDescent="0.35">
      <c r="B41" s="82" t="s">
        <v>94</v>
      </c>
      <c r="C41" s="81" t="s">
        <v>227</v>
      </c>
    </row>
    <row r="42" spans="2:3" ht="101.5" x14ac:dyDescent="0.35">
      <c r="B42" s="82" t="s">
        <v>228</v>
      </c>
      <c r="C42" s="81" t="s">
        <v>229</v>
      </c>
    </row>
    <row r="43" spans="2:3" x14ac:dyDescent="0.35">
      <c r="B43" s="82" t="s">
        <v>230</v>
      </c>
      <c r="C43" s="81" t="s">
        <v>231</v>
      </c>
    </row>
    <row r="44" spans="2:3" ht="116" x14ac:dyDescent="0.35">
      <c r="B44" s="82" t="s">
        <v>232</v>
      </c>
      <c r="C44" s="81" t="s">
        <v>233</v>
      </c>
    </row>
    <row r="45" spans="2:3" x14ac:dyDescent="0.35">
      <c r="B45" s="82" t="s">
        <v>234</v>
      </c>
      <c r="C45" s="81" t="s">
        <v>235</v>
      </c>
    </row>
    <row r="46" spans="2:3" ht="101.5" x14ac:dyDescent="0.35">
      <c r="B46" s="82" t="s">
        <v>236</v>
      </c>
      <c r="C46" s="81" t="s">
        <v>237</v>
      </c>
    </row>
    <row r="47" spans="2:3" x14ac:dyDescent="0.35">
      <c r="B47" s="82" t="s">
        <v>238</v>
      </c>
      <c r="C47" s="81" t="s">
        <v>239</v>
      </c>
    </row>
    <row r="48" spans="2:3" ht="43.5" x14ac:dyDescent="0.35">
      <c r="B48" s="82" t="s">
        <v>240</v>
      </c>
      <c r="C48" s="81" t="s">
        <v>241</v>
      </c>
    </row>
    <row r="49" spans="2:3" ht="15.5" x14ac:dyDescent="0.35">
      <c r="B49" s="84" t="s">
        <v>242</v>
      </c>
      <c r="C49" s="83"/>
    </row>
    <row r="50" spans="2:3" ht="17.25" customHeight="1" x14ac:dyDescent="0.35">
      <c r="B50" s="67" t="s">
        <v>147</v>
      </c>
      <c r="C50" s="68" t="s">
        <v>243</v>
      </c>
    </row>
    <row r="51" spans="2:3" x14ac:dyDescent="0.35">
      <c r="B51" s="67" t="s">
        <v>148</v>
      </c>
      <c r="C51" s="68" t="s">
        <v>243</v>
      </c>
    </row>
    <row r="52" spans="2:3" ht="15" customHeight="1" x14ac:dyDescent="0.35">
      <c r="B52" s="67" t="s">
        <v>149</v>
      </c>
      <c r="C52" s="68" t="s">
        <v>243</v>
      </c>
    </row>
    <row r="53" spans="2:3" x14ac:dyDescent="0.35">
      <c r="B53" s="67" t="s">
        <v>244</v>
      </c>
      <c r="C53" s="68" t="s">
        <v>243</v>
      </c>
    </row>
    <row r="54" spans="2:3" x14ac:dyDescent="0.35">
      <c r="B54" s="67" t="s">
        <v>151</v>
      </c>
      <c r="C54" s="68" t="s">
        <v>243</v>
      </c>
    </row>
    <row r="55" spans="2:3" x14ac:dyDescent="0.35">
      <c r="B55" s="67" t="s">
        <v>152</v>
      </c>
      <c r="C55" s="68" t="s">
        <v>243</v>
      </c>
    </row>
    <row r="56" spans="2:3" x14ac:dyDescent="0.35">
      <c r="B56" s="67" t="s">
        <v>153</v>
      </c>
      <c r="C56" s="68" t="s">
        <v>243</v>
      </c>
    </row>
    <row r="57" spans="2:3" x14ac:dyDescent="0.35">
      <c r="B57" s="67" t="s">
        <v>154</v>
      </c>
      <c r="C57" s="68" t="s">
        <v>243</v>
      </c>
    </row>
    <row r="58" spans="2:3" ht="29" x14ac:dyDescent="0.35">
      <c r="B58" s="67" t="s">
        <v>155</v>
      </c>
      <c r="C58" s="68" t="s">
        <v>245</v>
      </c>
    </row>
    <row r="59" spans="2:3" ht="29" x14ac:dyDescent="0.35">
      <c r="B59" s="67" t="s">
        <v>156</v>
      </c>
      <c r="C59" s="68" t="s">
        <v>246</v>
      </c>
    </row>
    <row r="60" spans="2:3" ht="33" customHeight="1" x14ac:dyDescent="0.35">
      <c r="B60" s="67" t="s">
        <v>157</v>
      </c>
      <c r="C60" s="68" t="s">
        <v>247</v>
      </c>
    </row>
    <row r="61" spans="2:3" ht="46.5" customHeight="1" x14ac:dyDescent="0.35">
      <c r="B61" s="67" t="s">
        <v>158</v>
      </c>
      <c r="C61" s="68" t="s">
        <v>248</v>
      </c>
    </row>
    <row r="62" spans="2:3" ht="47.25" customHeight="1" x14ac:dyDescent="0.35">
      <c r="B62" s="67" t="s">
        <v>249</v>
      </c>
      <c r="C62" s="68" t="s">
        <v>250</v>
      </c>
    </row>
    <row r="63" spans="2:3" ht="72.5" x14ac:dyDescent="0.35">
      <c r="B63" s="67" t="s">
        <v>160</v>
      </c>
      <c r="C63" s="68" t="s">
        <v>251</v>
      </c>
    </row>
    <row r="64" spans="2:3" ht="87" x14ac:dyDescent="0.35">
      <c r="B64" s="69" t="s">
        <v>161</v>
      </c>
      <c r="C64" s="68" t="s">
        <v>252</v>
      </c>
    </row>
    <row r="65" spans="2:4" ht="87" x14ac:dyDescent="0.35">
      <c r="B65" s="69" t="s">
        <v>253</v>
      </c>
      <c r="C65" s="68" t="s">
        <v>254</v>
      </c>
    </row>
    <row r="66" spans="2:4" ht="95.25" customHeight="1" x14ac:dyDescent="0.35">
      <c r="B66" s="69" t="s">
        <v>163</v>
      </c>
      <c r="C66" s="68" t="s">
        <v>255</v>
      </c>
      <c r="D66" s="15"/>
    </row>
    <row r="67" spans="2:4" ht="93" customHeight="1" x14ac:dyDescent="0.35">
      <c r="B67" s="69" t="s">
        <v>256</v>
      </c>
      <c r="C67" s="68" t="s">
        <v>257</v>
      </c>
      <c r="D67" s="15"/>
    </row>
    <row r="68" spans="2:4" ht="92.25" customHeight="1" x14ac:dyDescent="0.35">
      <c r="B68" s="69" t="s">
        <v>258</v>
      </c>
      <c r="C68" s="68" t="s">
        <v>259</v>
      </c>
      <c r="D68" s="15"/>
    </row>
    <row r="69" spans="2:4" ht="93" customHeight="1" x14ac:dyDescent="0.35">
      <c r="B69" s="69" t="s">
        <v>166</v>
      </c>
      <c r="C69" s="68" t="s">
        <v>260</v>
      </c>
      <c r="D69" s="15"/>
    </row>
    <row r="70" spans="2:4" ht="87" x14ac:dyDescent="0.35">
      <c r="B70" s="69" t="s">
        <v>167</v>
      </c>
      <c r="C70" s="68" t="s">
        <v>261</v>
      </c>
      <c r="D70" s="15"/>
    </row>
    <row r="71" spans="2:4" ht="93.75" customHeight="1" x14ac:dyDescent="0.35">
      <c r="B71" s="69" t="s">
        <v>262</v>
      </c>
      <c r="C71" s="68" t="s">
        <v>263</v>
      </c>
    </row>
    <row r="72" spans="2:4" ht="92.25" customHeight="1" x14ac:dyDescent="0.35">
      <c r="B72" s="69" t="s">
        <v>169</v>
      </c>
      <c r="C72" s="68" t="s">
        <v>264</v>
      </c>
    </row>
    <row r="73" spans="2:4" ht="91.5" customHeight="1" x14ac:dyDescent="0.35">
      <c r="B73" s="45"/>
    </row>
  </sheetData>
  <mergeCells count="1">
    <mergeCell ref="B3:C3"/>
  </mergeCells>
  <hyperlinks>
    <hyperlink ref="C24" r:id="rId1" display="This is the level of lead detected in a sample that you have selected that will trigger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https://nepis.epa.gov/Exe/ZyPDF.cgi/P100VLI2.PDF?Dockey=P100VLI2.PDF.  Do not enter the units. For example, if the Program Remediation Trigger is 10 ppb, enter 10." xr:uid="{00000000-0004-0000-0400-000000000000}"/>
  </hyperlinks>
  <pageMargins left="0.7" right="0.7" top="0.75" bottom="0.75" header="0.3" footer="0.3"/>
  <pageSetup scale="53" fitToHeight="0" orientation="portrait" horizontalDpi="300" verticalDpi="300"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BE14-9D4F-4C8A-AD82-67E2E49126AF}">
  <dimension ref="A1:A2"/>
  <sheetViews>
    <sheetView workbookViewId="0">
      <selection activeCell="A13" sqref="A13"/>
    </sheetView>
  </sheetViews>
  <sheetFormatPr defaultRowHeight="14.5" x14ac:dyDescent="0.35"/>
  <cols>
    <col min="1" max="1" width="36" customWidth="1"/>
  </cols>
  <sheetData>
    <row r="1" spans="1:1" x14ac:dyDescent="0.35">
      <c r="A1" t="s">
        <v>69</v>
      </c>
    </row>
    <row r="2" spans="1:1" x14ac:dyDescent="0.35">
      <c r="A2" t="s">
        <v>265</v>
      </c>
    </row>
  </sheetData>
  <sheetProtection algorithmName="SHA-512" hashValue="7VIHbflHg/9Yz9Yz8L4EfA/ViTW7VvnjB/rR8scVrjGol/WRmhoS9taoEQ9BOaC0BSdUuPamI0XQ7KUQd4606A==" saltValue="Edl0QAI4AsL9TvseJ6VZc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D529-AD71-4678-8131-0400732F0EEF}">
  <dimension ref="A1:A2"/>
  <sheetViews>
    <sheetView workbookViewId="0"/>
  </sheetViews>
  <sheetFormatPr defaultRowHeight="14.5" x14ac:dyDescent="0.35"/>
  <cols>
    <col min="1" max="1" width="15" bestFit="1" customWidth="1"/>
  </cols>
  <sheetData>
    <row r="1" spans="1:1" x14ac:dyDescent="0.35">
      <c r="A1" t="s">
        <v>266</v>
      </c>
    </row>
    <row r="2" spans="1:1" x14ac:dyDescent="0.35">
      <c r="A2">
        <v>15</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A261"/>
  <sheetViews>
    <sheetView topLeftCell="A4" workbookViewId="0">
      <selection activeCell="J11" sqref="J11"/>
    </sheetView>
  </sheetViews>
  <sheetFormatPr defaultRowHeight="14.5" x14ac:dyDescent="0.35"/>
  <cols>
    <col min="1" max="1" width="16.26953125" bestFit="1" customWidth="1"/>
    <col min="2" max="2" width="17.453125" bestFit="1" customWidth="1"/>
    <col min="3" max="3" width="23.453125" bestFit="1" customWidth="1"/>
    <col min="6" max="6" width="12.1796875" bestFit="1" customWidth="1"/>
    <col min="7" max="7" width="27.54296875" bestFit="1" customWidth="1"/>
    <col min="8" max="8" width="17.453125" bestFit="1" customWidth="1"/>
    <col min="9" max="9" width="24.7265625" bestFit="1" customWidth="1"/>
    <col min="10" max="10" width="41.26953125" bestFit="1" customWidth="1"/>
    <col min="11" max="11" width="39.54296875" bestFit="1" customWidth="1"/>
    <col min="12" max="12" width="31.453125" bestFit="1" customWidth="1"/>
    <col min="15" max="16" width="18" customWidth="1"/>
    <col min="18" max="25" width="36.54296875" customWidth="1"/>
    <col min="26" max="27" width="32.81640625" customWidth="1"/>
  </cols>
  <sheetData>
    <row r="1" spans="1:27" ht="29" x14ac:dyDescent="0.35">
      <c r="A1" t="s">
        <v>267</v>
      </c>
      <c r="B1" t="s">
        <v>268</v>
      </c>
      <c r="C1" t="s">
        <v>143</v>
      </c>
      <c r="F1" t="s">
        <v>269</v>
      </c>
      <c r="G1" t="s">
        <v>270</v>
      </c>
      <c r="H1" t="s">
        <v>271</v>
      </c>
      <c r="I1" t="s">
        <v>272</v>
      </c>
      <c r="J1" t="s">
        <v>273</v>
      </c>
      <c r="K1" t="s">
        <v>274</v>
      </c>
      <c r="L1" t="s">
        <v>275</v>
      </c>
      <c r="M1" t="s">
        <v>144</v>
      </c>
      <c r="O1" s="11" t="s">
        <v>142</v>
      </c>
      <c r="P1" s="11" t="s">
        <v>276</v>
      </c>
      <c r="R1" s="22" t="s">
        <v>277</v>
      </c>
      <c r="S1" s="22" t="s">
        <v>253</v>
      </c>
      <c r="T1" s="22" t="s">
        <v>163</v>
      </c>
      <c r="U1" s="22" t="s">
        <v>164</v>
      </c>
      <c r="V1" s="22" t="s">
        <v>258</v>
      </c>
      <c r="W1" s="22" t="s">
        <v>166</v>
      </c>
      <c r="X1" s="22" t="s">
        <v>167</v>
      </c>
      <c r="Y1" s="22" t="s">
        <v>262</v>
      </c>
      <c r="Z1" s="22" t="s">
        <v>169</v>
      </c>
      <c r="AA1" s="94"/>
    </row>
    <row r="2" spans="1:27" x14ac:dyDescent="0.35">
      <c r="A2" t="s">
        <v>278</v>
      </c>
      <c r="B2" t="s">
        <v>279</v>
      </c>
      <c r="C2" t="s">
        <v>280</v>
      </c>
      <c r="D2" t="s">
        <v>281</v>
      </c>
      <c r="E2" t="s">
        <v>282</v>
      </c>
      <c r="F2" s="2" t="str">
        <f>IF('#2 - Sample and Action Tracker'!F11="","",'#2 - Sample and Action Tracker'!F11)</f>
        <v/>
      </c>
      <c r="G2">
        <f>IF(AND('#2 - Sample and Action Tracker'!N11&lt;&gt;""),1,0)</f>
        <v>0</v>
      </c>
      <c r="H2" t="b">
        <f>IF(AND(OR('#2 - Sample and Action Tracker'!N11&gt;0,'#2 - Sample and Action Tracker'!N11=$E$3),'#2 - Sample and Action Tracker'!N11&lt;&gt;$E$2,'#2 - Sample and Action Tracker'!N11&lt;&gt;$E$4,'#2 - Sample and Action Tracker'!N11&lt;&gt;""), TRUE, FALSE)</f>
        <v>0</v>
      </c>
      <c r="I2" t="b">
        <f>IF(AND('#2 - Sample and Action Tracker'!N11&lt;&gt;$E$2,'#2 - Sample and Action Tracker'!N11&lt;&gt;$E$3,'#2 - Sample and Action Tracker'!N11&lt;&gt;$E$4,'#2 - Sample and Action Tracker'!N11&lt;&gt;""),IF('#2 - Sample and Action Tracker'!N11&gt;'#1 - Facility Info'!$D$23, TRUE, FALSE),FALSE)</f>
        <v>0</v>
      </c>
      <c r="J2" t="s">
        <v>141</v>
      </c>
      <c r="K2" t="s">
        <v>141</v>
      </c>
      <c r="L2" t="s">
        <v>141</v>
      </c>
      <c r="M2" t="s">
        <v>283</v>
      </c>
      <c r="O2" s="12" t="s">
        <v>284</v>
      </c>
      <c r="P2" s="12">
        <v>1</v>
      </c>
      <c r="R2" s="12">
        <f>IF(OR('#2 - Sample and Action Tracker'!Q11='HIDE DROP DOWNS'!$J$2,'#2 - Sample and Action Tracker'!Q11='HIDE DROP DOWNS'!$J$3),0,IF('#2 - Sample and Action Tracker'!R11='HIDE DROP DOWNS'!$M$3,1,0))</f>
        <v>0</v>
      </c>
      <c r="S2" s="12">
        <f>IF(OR('#2 - Sample and Action Tracker'!Q11='HIDE DROP DOWNS'!$J$2,'#2 - Sample and Action Tracker'!Q11='HIDE DROP DOWNS'!$J$3),0,IF('#2 - Sample and Action Tracker'!R11='HIDE DROP DOWNS'!$M$4,1,0))</f>
        <v>0</v>
      </c>
      <c r="T2" s="12">
        <f>IF(OR('#2 - Sample and Action Tracker'!$Q11='HIDE DROP DOWNS'!$J$2,'#2 - Sample and Action Tracker'!$Q11='HIDE DROP DOWNS'!$J$3),0,IF('#2 - Sample and Action Tracker'!$R11='HIDE DROP DOWNS'!$M$5,1,0))</f>
        <v>0</v>
      </c>
      <c r="U2" s="12">
        <f>IF(OR('#2 - Sample and Action Tracker'!$S11='HIDE DROP DOWNS'!$K$2,'#2 - Sample and Action Tracker'!$S11='HIDE DROP DOWNS'!$K$3),0,IF('#2 - Sample and Action Tracker'!$T11='HIDE DROP DOWNS'!$M$3,1,0))</f>
        <v>0</v>
      </c>
      <c r="V2" s="12">
        <f>IF(OR('#2 - Sample and Action Tracker'!$S11='HIDE DROP DOWNS'!$K$2,'#2 - Sample and Action Tracker'!$S11='HIDE DROP DOWNS'!$K$3),0,IF('#2 - Sample and Action Tracker'!$T11='HIDE DROP DOWNS'!$M$4,1,0))</f>
        <v>0</v>
      </c>
      <c r="W2" s="12">
        <f>IF(OR('#2 - Sample and Action Tracker'!$S11='HIDE DROP DOWNS'!$K$2,'#2 - Sample and Action Tracker'!$S11='HIDE DROP DOWNS'!$K$3),0,IF('#2 - Sample and Action Tracker'!$T11='HIDE DROP DOWNS'!$M$5,1,0))</f>
        <v>0</v>
      </c>
      <c r="X2" s="12">
        <f>IF(OR('#2 - Sample and Action Tracker'!$U11='HIDE DROP DOWNS'!$L$2,'#2 - Sample and Action Tracker'!$U11='HIDE DROP DOWNS'!$L$3),0,IF('#2 - Sample and Action Tracker'!$V11='HIDE DROP DOWNS'!$M$3,1,0))</f>
        <v>0</v>
      </c>
      <c r="Y2" s="12">
        <f>IF(OR('#2 - Sample and Action Tracker'!$U11='HIDE DROP DOWNS'!$L$2,'#2 - Sample and Action Tracker'!$U11='HIDE DROP DOWNS'!$L$3),0,IF('#2 - Sample and Action Tracker'!$V11='HIDE DROP DOWNS'!$M$4,1,0))</f>
        <v>0</v>
      </c>
      <c r="Z2" s="12">
        <f>IF(OR('#2 - Sample and Action Tracker'!$U11='HIDE DROP DOWNS'!$L$2,'#2 - Sample and Action Tracker'!$U11='HIDE DROP DOWNS'!$L$3),0,IF('#2 - Sample and Action Tracker'!$V11='HIDE DROP DOWNS'!$M$5,1,0))</f>
        <v>0</v>
      </c>
    </row>
    <row r="3" spans="1:27" x14ac:dyDescent="0.35">
      <c r="A3" t="s">
        <v>285</v>
      </c>
      <c r="B3" t="s">
        <v>286</v>
      </c>
      <c r="C3" t="s">
        <v>287</v>
      </c>
      <c r="D3" t="s">
        <v>130</v>
      </c>
      <c r="E3" t="s">
        <v>288</v>
      </c>
      <c r="F3" s="2" t="str">
        <f>IF('#2 - Sample and Action Tracker'!F12="","",'#2 - Sample and Action Tracker'!F12)</f>
        <v/>
      </c>
      <c r="G3">
        <f>IF(AND('#2 - Sample and Action Tracker'!N12&lt;&gt;""),1,0)</f>
        <v>0</v>
      </c>
      <c r="H3" t="b">
        <f>IF(AND(OR('#2 - Sample and Action Tracker'!N12&gt;0,'#2 - Sample and Action Tracker'!N12=$E$3),'#2 - Sample and Action Tracker'!N12&lt;&gt;$E$2,'#2 - Sample and Action Tracker'!N12&lt;&gt;$E$4,'#2 - Sample and Action Tracker'!N12&lt;&gt;""), TRUE, FALSE)</f>
        <v>0</v>
      </c>
      <c r="I3" t="b">
        <f>IF(AND('#2 - Sample and Action Tracker'!N12&lt;&gt;$E$2,'#2 - Sample and Action Tracker'!N12&lt;&gt;$E$3,'#2 - Sample and Action Tracker'!N12&lt;&gt;$E$4,'#2 - Sample and Action Tracker'!N12&lt;&gt;""),IF('#2 - Sample and Action Tracker'!N12&gt;'#1 - Facility Info'!$D$23, TRUE, FALSE),FALSE)</f>
        <v>0</v>
      </c>
      <c r="J3" t="s">
        <v>289</v>
      </c>
      <c r="K3" t="s">
        <v>289</v>
      </c>
      <c r="L3" t="s">
        <v>289</v>
      </c>
      <c r="M3" t="s">
        <v>137</v>
      </c>
      <c r="O3" s="12" t="s">
        <v>72</v>
      </c>
      <c r="P3" s="12">
        <v>1</v>
      </c>
      <c r="R3" s="12">
        <f>IF(OR('#2 - Sample and Action Tracker'!Q12='HIDE DROP DOWNS'!$J$2,'#2 - Sample and Action Tracker'!Q12='HIDE DROP DOWNS'!$J$3),0,IF('#2 - Sample and Action Tracker'!R12='HIDE DROP DOWNS'!$M$3,1,0))</f>
        <v>0</v>
      </c>
      <c r="S3" s="12">
        <f>IF(OR('#2 - Sample and Action Tracker'!Q12='HIDE DROP DOWNS'!$J$2,'#2 - Sample and Action Tracker'!Q12='HIDE DROP DOWNS'!$J$3),0,IF('#2 - Sample and Action Tracker'!R12='HIDE DROP DOWNS'!$M$4,1,0))</f>
        <v>0</v>
      </c>
      <c r="T3" s="12">
        <f>IF(OR('#2 - Sample and Action Tracker'!$Q12='HIDE DROP DOWNS'!$J$2,'#2 - Sample and Action Tracker'!$Q12='HIDE DROP DOWNS'!$J$3),0,IF('#2 - Sample and Action Tracker'!$R12='HIDE DROP DOWNS'!$M$5,1,0))</f>
        <v>0</v>
      </c>
      <c r="U3" s="12">
        <f>IF(OR('#2 - Sample and Action Tracker'!$S12='HIDE DROP DOWNS'!$K$2,'#2 - Sample and Action Tracker'!$S12='HIDE DROP DOWNS'!$K$3),0,IF('#2 - Sample and Action Tracker'!$T12='HIDE DROP DOWNS'!$M$3,1,0))</f>
        <v>0</v>
      </c>
      <c r="V3" s="12">
        <f>IF(OR('#2 - Sample and Action Tracker'!$S12='HIDE DROP DOWNS'!$K$2,'#2 - Sample and Action Tracker'!$S12='HIDE DROP DOWNS'!$K$3),0,IF('#2 - Sample and Action Tracker'!$T12='HIDE DROP DOWNS'!$M$4,1,0))</f>
        <v>0</v>
      </c>
      <c r="W3" s="12">
        <f>IF(OR('#2 - Sample and Action Tracker'!$S12='HIDE DROP DOWNS'!$K$2,'#2 - Sample and Action Tracker'!$S12='HIDE DROP DOWNS'!$K$3),0,IF('#2 - Sample and Action Tracker'!$T12='HIDE DROP DOWNS'!$M$5,1,0))</f>
        <v>0</v>
      </c>
      <c r="X3" s="12">
        <f>IF(OR('#2 - Sample and Action Tracker'!$U12='HIDE DROP DOWNS'!$L$2,'#2 - Sample and Action Tracker'!$U12='HIDE DROP DOWNS'!$L$3),0,IF('#2 - Sample and Action Tracker'!$V12='HIDE DROP DOWNS'!$M$3,1,0))</f>
        <v>0</v>
      </c>
      <c r="Y3" s="12">
        <f>IF(OR('#2 - Sample and Action Tracker'!$U12='HIDE DROP DOWNS'!$L$2,'#2 - Sample and Action Tracker'!$U12='HIDE DROP DOWNS'!$L$3),0,IF('#2 - Sample and Action Tracker'!$V12='HIDE DROP DOWNS'!$M$4,1,0))</f>
        <v>0</v>
      </c>
      <c r="Z3" s="12">
        <f>IF(OR('#2 - Sample and Action Tracker'!$U12='HIDE DROP DOWNS'!$L$2,'#2 - Sample and Action Tracker'!$U12='HIDE DROP DOWNS'!$L$3),0,IF('#2 - Sample and Action Tracker'!$V12='HIDE DROP DOWNS'!$M$5,1,0))</f>
        <v>0</v>
      </c>
    </row>
    <row r="4" spans="1:27" x14ac:dyDescent="0.35">
      <c r="A4" t="s">
        <v>290</v>
      </c>
      <c r="B4" t="s">
        <v>291</v>
      </c>
      <c r="C4" t="s">
        <v>292</v>
      </c>
      <c r="E4" t="s">
        <v>293</v>
      </c>
      <c r="F4" s="2" t="str">
        <f>IF('#2 - Sample and Action Tracker'!F13="","",'#2 - Sample and Action Tracker'!F13)</f>
        <v/>
      </c>
      <c r="G4">
        <f>IF(AND('#2 - Sample and Action Tracker'!N13&lt;&gt;""),1,0)</f>
        <v>0</v>
      </c>
      <c r="H4" t="b">
        <f>IF(AND(OR('#2 - Sample and Action Tracker'!N13&gt;0,'#2 - Sample and Action Tracker'!N13=$E$3),'#2 - Sample and Action Tracker'!N13&lt;&gt;$E$2,'#2 - Sample and Action Tracker'!N13&lt;&gt;$E$4,'#2 - Sample and Action Tracker'!N13&lt;&gt;""), TRUE, FALSE)</f>
        <v>0</v>
      </c>
      <c r="I4" t="b">
        <f>IF(AND('#2 - Sample and Action Tracker'!N13&lt;&gt;$E$2,'#2 - Sample and Action Tracker'!N13&lt;&gt;$E$3,'#2 - Sample and Action Tracker'!N13&lt;&gt;$E$4,'#2 - Sample and Action Tracker'!N13&lt;&gt;""),IF('#2 - Sample and Action Tracker'!N13&gt;'#1 - Facility Info'!$D$23, TRUE, FALSE),FALSE)</f>
        <v>0</v>
      </c>
      <c r="J4" t="s">
        <v>294</v>
      </c>
      <c r="K4" t="s">
        <v>295</v>
      </c>
      <c r="L4" t="s">
        <v>138</v>
      </c>
      <c r="M4" t="s">
        <v>296</v>
      </c>
      <c r="R4" s="12">
        <f>IF(OR('#2 - Sample and Action Tracker'!Q13='HIDE DROP DOWNS'!$J$2,'#2 - Sample and Action Tracker'!Q13='HIDE DROP DOWNS'!$J$3),0,IF('#2 - Sample and Action Tracker'!R13='HIDE DROP DOWNS'!$M$3,1,0))</f>
        <v>0</v>
      </c>
      <c r="S4" s="12">
        <f>IF(OR('#2 - Sample and Action Tracker'!Q13='HIDE DROP DOWNS'!$J$2,'#2 - Sample and Action Tracker'!Q13='HIDE DROP DOWNS'!$J$3),0,IF('#2 - Sample and Action Tracker'!R13='HIDE DROP DOWNS'!$M$4,1,0))</f>
        <v>0</v>
      </c>
      <c r="T4" s="12">
        <f>IF(OR('#2 - Sample and Action Tracker'!$Q13='HIDE DROP DOWNS'!$J$2,'#2 - Sample and Action Tracker'!$Q13='HIDE DROP DOWNS'!$J$3),0,IF('#2 - Sample and Action Tracker'!$R13='HIDE DROP DOWNS'!$M$5,1,0))</f>
        <v>0</v>
      </c>
      <c r="U4" s="12">
        <f>IF(OR('#2 - Sample and Action Tracker'!$S13='HIDE DROP DOWNS'!$K$2,'#2 - Sample and Action Tracker'!$S13='HIDE DROP DOWNS'!$K$3),0,IF('#2 - Sample and Action Tracker'!$T13='HIDE DROP DOWNS'!$M$3,1,0))</f>
        <v>0</v>
      </c>
      <c r="V4" s="12">
        <f>IF(OR('#2 - Sample and Action Tracker'!$S13='HIDE DROP DOWNS'!$K$2,'#2 - Sample and Action Tracker'!$S13='HIDE DROP DOWNS'!$K$3),0,IF('#2 - Sample and Action Tracker'!$T13='HIDE DROP DOWNS'!$M$4,1,0))</f>
        <v>0</v>
      </c>
      <c r="W4" s="12">
        <f>IF(OR('#2 - Sample and Action Tracker'!$S13='HIDE DROP DOWNS'!$K$2,'#2 - Sample and Action Tracker'!$S13='HIDE DROP DOWNS'!$K$3),0,IF('#2 - Sample and Action Tracker'!$T13='HIDE DROP DOWNS'!$M$5,1,0))</f>
        <v>0</v>
      </c>
      <c r="X4" s="12">
        <f>IF(OR('#2 - Sample and Action Tracker'!$U13='HIDE DROP DOWNS'!$L$2,'#2 - Sample and Action Tracker'!$U13='HIDE DROP DOWNS'!$L$3),0,IF('#2 - Sample and Action Tracker'!$V13='HIDE DROP DOWNS'!$M$3,1,0))</f>
        <v>0</v>
      </c>
      <c r="Y4" s="12">
        <f>IF(OR('#2 - Sample and Action Tracker'!$U13='HIDE DROP DOWNS'!$L$2,'#2 - Sample and Action Tracker'!$U13='HIDE DROP DOWNS'!$L$3),0,IF('#2 - Sample and Action Tracker'!$V13='HIDE DROP DOWNS'!$M$4,1,0))</f>
        <v>0</v>
      </c>
      <c r="Z4" s="12">
        <f>IF(OR('#2 - Sample and Action Tracker'!$U13='HIDE DROP DOWNS'!$L$2,'#2 - Sample and Action Tracker'!$U13='HIDE DROP DOWNS'!$L$3),0,IF('#2 - Sample and Action Tracker'!$V13='HIDE DROP DOWNS'!$M$5,1,0))</f>
        <v>0</v>
      </c>
    </row>
    <row r="5" spans="1:27" x14ac:dyDescent="0.35">
      <c r="A5" t="s">
        <v>297</v>
      </c>
      <c r="B5" t="s">
        <v>298</v>
      </c>
      <c r="C5" t="s">
        <v>299</v>
      </c>
      <c r="F5" s="2" t="str">
        <f>IF('#2 - Sample and Action Tracker'!F14="","",'#2 - Sample and Action Tracker'!F14)</f>
        <v/>
      </c>
      <c r="G5">
        <f>IF(AND('#2 - Sample and Action Tracker'!N14&lt;&gt;""),1,0)</f>
        <v>0</v>
      </c>
      <c r="H5" t="b">
        <f>IF(AND(OR('#2 - Sample and Action Tracker'!N14&gt;0,'#2 - Sample and Action Tracker'!N14=$E$3),'#2 - Sample and Action Tracker'!N14&lt;&gt;$E$2,'#2 - Sample and Action Tracker'!N14&lt;&gt;$E$4,'#2 - Sample and Action Tracker'!N14&lt;&gt;""), TRUE, FALSE)</f>
        <v>0</v>
      </c>
      <c r="I5" t="b">
        <f>IF(AND('#2 - Sample and Action Tracker'!N14&lt;&gt;$E$2,'#2 - Sample and Action Tracker'!N14&lt;&gt;$E$3,'#2 - Sample and Action Tracker'!N14&lt;&gt;$E$4,'#2 - Sample and Action Tracker'!N14&lt;&gt;""),IF('#2 - Sample and Action Tracker'!N14&gt;'#1 - Facility Info'!$D$23, TRUE, FALSE),FALSE)</f>
        <v>0</v>
      </c>
      <c r="J5" t="s">
        <v>300</v>
      </c>
      <c r="K5" t="s">
        <v>301</v>
      </c>
      <c r="L5" t="s">
        <v>302</v>
      </c>
      <c r="M5" t="s">
        <v>135</v>
      </c>
      <c r="R5" s="12">
        <f>IF(OR('#2 - Sample and Action Tracker'!Q14='HIDE DROP DOWNS'!$J$2,'#2 - Sample and Action Tracker'!Q14='HIDE DROP DOWNS'!$J$3),0,IF('#2 - Sample and Action Tracker'!R14='HIDE DROP DOWNS'!$M$3,1,0))</f>
        <v>0</v>
      </c>
      <c r="S5" s="12">
        <f>IF(OR('#2 - Sample and Action Tracker'!Q14='HIDE DROP DOWNS'!$J$2,'#2 - Sample and Action Tracker'!Q14='HIDE DROP DOWNS'!$J$3),0,IF('#2 - Sample and Action Tracker'!R14='HIDE DROP DOWNS'!$M$4,1,0))</f>
        <v>0</v>
      </c>
      <c r="T5" s="12">
        <f>IF(OR('#2 - Sample and Action Tracker'!$Q14='HIDE DROP DOWNS'!$J$2,'#2 - Sample and Action Tracker'!$Q14='HIDE DROP DOWNS'!$J$3),0,IF('#2 - Sample and Action Tracker'!$R14='HIDE DROP DOWNS'!$M$5,1,0))</f>
        <v>0</v>
      </c>
      <c r="U5" s="12">
        <f>IF(OR('#2 - Sample and Action Tracker'!$S14='HIDE DROP DOWNS'!$K$2,'#2 - Sample and Action Tracker'!$S14='HIDE DROP DOWNS'!$K$3),0,IF('#2 - Sample and Action Tracker'!$T14='HIDE DROP DOWNS'!$M$3,1,0))</f>
        <v>0</v>
      </c>
      <c r="V5" s="12">
        <f>IF(OR('#2 - Sample and Action Tracker'!$S14='HIDE DROP DOWNS'!$K$2,'#2 - Sample and Action Tracker'!$S14='HIDE DROP DOWNS'!$K$3),0,IF('#2 - Sample and Action Tracker'!$T14='HIDE DROP DOWNS'!$M$4,1,0))</f>
        <v>0</v>
      </c>
      <c r="W5" s="12">
        <f>IF(OR('#2 - Sample and Action Tracker'!$S14='HIDE DROP DOWNS'!$K$2,'#2 - Sample and Action Tracker'!$S14='HIDE DROP DOWNS'!$K$3),0,IF('#2 - Sample and Action Tracker'!$T14='HIDE DROP DOWNS'!$M$5,1,0))</f>
        <v>0</v>
      </c>
      <c r="X5" s="12">
        <f>IF(OR('#2 - Sample and Action Tracker'!$U14='HIDE DROP DOWNS'!$L$2,'#2 - Sample and Action Tracker'!$U14='HIDE DROP DOWNS'!$L$3),0,IF('#2 - Sample and Action Tracker'!$V14='HIDE DROP DOWNS'!$M$3,1,0))</f>
        <v>0</v>
      </c>
      <c r="Y5" s="12">
        <f>IF(OR('#2 - Sample and Action Tracker'!$U14='HIDE DROP DOWNS'!$L$2,'#2 - Sample and Action Tracker'!$U14='HIDE DROP DOWNS'!$L$3),0,IF('#2 - Sample and Action Tracker'!$V14='HIDE DROP DOWNS'!$M$4,1,0))</f>
        <v>0</v>
      </c>
      <c r="Z5" s="12">
        <f>IF(OR('#2 - Sample and Action Tracker'!$U14='HIDE DROP DOWNS'!$L$2,'#2 - Sample and Action Tracker'!$U14='HIDE DROP DOWNS'!$L$3),0,IF('#2 - Sample and Action Tracker'!$V14='HIDE DROP DOWNS'!$M$5,1,0))</f>
        <v>0</v>
      </c>
    </row>
    <row r="6" spans="1:27" x14ac:dyDescent="0.35">
      <c r="A6" t="s">
        <v>303</v>
      </c>
      <c r="B6" t="s">
        <v>304</v>
      </c>
      <c r="C6" t="s">
        <v>305</v>
      </c>
      <c r="F6" s="2" t="str">
        <f>IF('#2 - Sample and Action Tracker'!F15="","",'#2 - Sample and Action Tracker'!F15)</f>
        <v/>
      </c>
      <c r="G6">
        <f>IF(AND('#2 - Sample and Action Tracker'!N15&lt;&gt;""),1,0)</f>
        <v>0</v>
      </c>
      <c r="H6" t="b">
        <f>IF(AND(OR('#2 - Sample and Action Tracker'!N15&gt;0,'#2 - Sample and Action Tracker'!N15=$E$3),'#2 - Sample and Action Tracker'!N15&lt;&gt;$E$2,'#2 - Sample and Action Tracker'!N15&lt;&gt;$E$4,'#2 - Sample and Action Tracker'!N15&lt;&gt;""), TRUE, FALSE)</f>
        <v>0</v>
      </c>
      <c r="I6" t="b">
        <f>IF(AND('#2 - Sample and Action Tracker'!N15&lt;&gt;$E$2,'#2 - Sample and Action Tracker'!N15&lt;&gt;$E$3,'#2 - Sample and Action Tracker'!N15&lt;&gt;$E$4,'#2 - Sample and Action Tracker'!N15&lt;&gt;""),IF('#2 - Sample and Action Tracker'!N15&gt;'#1 - Facility Info'!$D$23, TRUE, FALSE),FALSE)</f>
        <v>0</v>
      </c>
      <c r="J6" t="s">
        <v>306</v>
      </c>
      <c r="K6" t="s">
        <v>307</v>
      </c>
      <c r="L6" t="s">
        <v>308</v>
      </c>
      <c r="R6" s="12">
        <f>IF(OR('#2 - Sample and Action Tracker'!Q15='HIDE DROP DOWNS'!$J$2,'#2 - Sample and Action Tracker'!Q15='HIDE DROP DOWNS'!$J$3),0,IF('#2 - Sample and Action Tracker'!R15='HIDE DROP DOWNS'!$M$3,1,0))</f>
        <v>0</v>
      </c>
      <c r="S6" s="12">
        <f>IF(OR('#2 - Sample and Action Tracker'!Q15='HIDE DROP DOWNS'!$J$2,'#2 - Sample and Action Tracker'!Q15='HIDE DROP DOWNS'!$J$3),0,IF('#2 - Sample and Action Tracker'!R15='HIDE DROP DOWNS'!$M$4,1,0))</f>
        <v>0</v>
      </c>
      <c r="T6" s="12">
        <f>IF(OR('#2 - Sample and Action Tracker'!$Q15='HIDE DROP DOWNS'!$J$2,'#2 - Sample and Action Tracker'!$Q15='HIDE DROP DOWNS'!$J$3),0,IF('#2 - Sample and Action Tracker'!$R15='HIDE DROP DOWNS'!$M$5,1,0))</f>
        <v>0</v>
      </c>
      <c r="U6" s="12">
        <f>IF(OR('#2 - Sample and Action Tracker'!$S15='HIDE DROP DOWNS'!$K$2,'#2 - Sample and Action Tracker'!$S15='HIDE DROP DOWNS'!$K$3),0,IF('#2 - Sample and Action Tracker'!$T15='HIDE DROP DOWNS'!$M$3,1,0))</f>
        <v>0</v>
      </c>
      <c r="V6" s="12">
        <f>IF(OR('#2 - Sample and Action Tracker'!$S15='HIDE DROP DOWNS'!$K$2,'#2 - Sample and Action Tracker'!$S15='HIDE DROP DOWNS'!$K$3),0,IF('#2 - Sample and Action Tracker'!$T15='HIDE DROP DOWNS'!$M$4,1,0))</f>
        <v>0</v>
      </c>
      <c r="W6" s="12">
        <f>IF(OR('#2 - Sample and Action Tracker'!$S15='HIDE DROP DOWNS'!$K$2,'#2 - Sample and Action Tracker'!$S15='HIDE DROP DOWNS'!$K$3),0,IF('#2 - Sample and Action Tracker'!$T15='HIDE DROP DOWNS'!$M$5,1,0))</f>
        <v>0</v>
      </c>
      <c r="X6" s="12">
        <f>IF(OR('#2 - Sample and Action Tracker'!$U15='HIDE DROP DOWNS'!$L$2,'#2 - Sample and Action Tracker'!$U15='HIDE DROP DOWNS'!$L$3),0,IF('#2 - Sample and Action Tracker'!$V15='HIDE DROP DOWNS'!$M$3,1,0))</f>
        <v>0</v>
      </c>
      <c r="Y6" s="12">
        <f>IF(OR('#2 - Sample and Action Tracker'!$U15='HIDE DROP DOWNS'!$L$2,'#2 - Sample and Action Tracker'!$U15='HIDE DROP DOWNS'!$L$3),0,IF('#2 - Sample and Action Tracker'!$V15='HIDE DROP DOWNS'!$M$4,1,0))</f>
        <v>0</v>
      </c>
      <c r="Z6" s="12">
        <f>IF(OR('#2 - Sample and Action Tracker'!$U15='HIDE DROP DOWNS'!$L$2,'#2 - Sample and Action Tracker'!$U15='HIDE DROP DOWNS'!$L$3),0,IF('#2 - Sample and Action Tracker'!$V15='HIDE DROP DOWNS'!$M$5,1,0))</f>
        <v>0</v>
      </c>
    </row>
    <row r="7" spans="1:27" x14ac:dyDescent="0.35">
      <c r="A7" t="s">
        <v>309</v>
      </c>
      <c r="B7" t="s">
        <v>310</v>
      </c>
      <c r="C7" t="s">
        <v>311</v>
      </c>
      <c r="F7" s="2" t="str">
        <f>IF('#2 - Sample and Action Tracker'!F16="","",'#2 - Sample and Action Tracker'!F16)</f>
        <v/>
      </c>
      <c r="G7">
        <f>IF(AND('#2 - Sample and Action Tracker'!N16&lt;&gt;""),1,0)</f>
        <v>0</v>
      </c>
      <c r="H7" t="b">
        <f>IF(AND(OR('#2 - Sample and Action Tracker'!N16&gt;0,'#2 - Sample and Action Tracker'!N16=$E$3),'#2 - Sample and Action Tracker'!N16&lt;&gt;$E$2,'#2 - Sample and Action Tracker'!N16&lt;&gt;$E$4,'#2 - Sample and Action Tracker'!N16&lt;&gt;""), TRUE, FALSE)</f>
        <v>0</v>
      </c>
      <c r="I7" t="b">
        <f>IF(AND('#2 - Sample and Action Tracker'!N16&lt;&gt;$E$2,'#2 - Sample and Action Tracker'!N16&lt;&gt;$E$3,'#2 - Sample and Action Tracker'!N16&lt;&gt;$E$4,'#2 - Sample and Action Tracker'!N16&lt;&gt;""),IF('#2 - Sample and Action Tracker'!N16&gt;'#1 - Facility Info'!$D$23, TRUE, FALSE),FALSE)</f>
        <v>0</v>
      </c>
      <c r="J7" t="s">
        <v>312</v>
      </c>
      <c r="K7" t="s">
        <v>136</v>
      </c>
      <c r="L7" t="s">
        <v>313</v>
      </c>
      <c r="R7" s="12">
        <f>IF(OR('#2 - Sample and Action Tracker'!Q16='HIDE DROP DOWNS'!$J$2,'#2 - Sample and Action Tracker'!Q16='HIDE DROP DOWNS'!$J$3),0,IF('#2 - Sample and Action Tracker'!R16='HIDE DROP DOWNS'!$M$3,1,0))</f>
        <v>0</v>
      </c>
      <c r="S7" s="12">
        <f>IF(OR('#2 - Sample and Action Tracker'!Q16='HIDE DROP DOWNS'!$J$2,'#2 - Sample and Action Tracker'!Q16='HIDE DROP DOWNS'!$J$3),0,IF('#2 - Sample and Action Tracker'!R16='HIDE DROP DOWNS'!$M$4,1,0))</f>
        <v>0</v>
      </c>
      <c r="T7" s="12">
        <f>IF(OR('#2 - Sample and Action Tracker'!$Q16='HIDE DROP DOWNS'!$J$2,'#2 - Sample and Action Tracker'!$Q16='HIDE DROP DOWNS'!$J$3),0,IF('#2 - Sample and Action Tracker'!$R16='HIDE DROP DOWNS'!$M$5,1,0))</f>
        <v>0</v>
      </c>
      <c r="U7" s="12">
        <f>IF(OR('#2 - Sample and Action Tracker'!$S16='HIDE DROP DOWNS'!$K$2,'#2 - Sample and Action Tracker'!$S16='HIDE DROP DOWNS'!$K$3),0,IF('#2 - Sample and Action Tracker'!$T16='HIDE DROP DOWNS'!$M$3,1,0))</f>
        <v>0</v>
      </c>
      <c r="V7" s="12">
        <f>IF(OR('#2 - Sample and Action Tracker'!$S16='HIDE DROP DOWNS'!$K$2,'#2 - Sample and Action Tracker'!$S16='HIDE DROP DOWNS'!$K$3),0,IF('#2 - Sample and Action Tracker'!$T16='HIDE DROP DOWNS'!$M$4,1,0))</f>
        <v>0</v>
      </c>
      <c r="W7" s="12">
        <f>IF(OR('#2 - Sample and Action Tracker'!$S16='HIDE DROP DOWNS'!$K$2,'#2 - Sample and Action Tracker'!$S16='HIDE DROP DOWNS'!$K$3),0,IF('#2 - Sample and Action Tracker'!$T16='HIDE DROP DOWNS'!$M$5,1,0))</f>
        <v>0</v>
      </c>
      <c r="X7" s="12">
        <f>IF(OR('#2 - Sample and Action Tracker'!$U16='HIDE DROP DOWNS'!$L$2,'#2 - Sample and Action Tracker'!$U16='HIDE DROP DOWNS'!$L$3),0,IF('#2 - Sample and Action Tracker'!$V16='HIDE DROP DOWNS'!$M$3,1,0))</f>
        <v>0</v>
      </c>
      <c r="Y7" s="12">
        <f>IF(OR('#2 - Sample and Action Tracker'!$U16='HIDE DROP DOWNS'!$L$2,'#2 - Sample and Action Tracker'!$U16='HIDE DROP DOWNS'!$L$3),0,IF('#2 - Sample and Action Tracker'!$V16='HIDE DROP DOWNS'!$M$4,1,0))</f>
        <v>0</v>
      </c>
      <c r="Z7" s="12">
        <f>IF(OR('#2 - Sample and Action Tracker'!$U16='HIDE DROP DOWNS'!$L$2,'#2 - Sample and Action Tracker'!$U16='HIDE DROP DOWNS'!$L$3),0,IF('#2 - Sample and Action Tracker'!$V16='HIDE DROP DOWNS'!$M$5,1,0))</f>
        <v>0</v>
      </c>
    </row>
    <row r="8" spans="1:27" x14ac:dyDescent="0.35">
      <c r="A8" t="s">
        <v>314</v>
      </c>
      <c r="B8" t="s">
        <v>315</v>
      </c>
      <c r="C8" t="s">
        <v>316</v>
      </c>
      <c r="F8" s="2" t="str">
        <f>IF('#2 - Sample and Action Tracker'!F17="","",'#2 - Sample and Action Tracker'!F17)</f>
        <v/>
      </c>
      <c r="G8">
        <f>IF(AND('#2 - Sample and Action Tracker'!N17&lt;&gt;""),1,0)</f>
        <v>0</v>
      </c>
      <c r="H8" t="b">
        <f>IF(AND(OR('#2 - Sample and Action Tracker'!N17&gt;0,'#2 - Sample and Action Tracker'!N17=$E$3),'#2 - Sample and Action Tracker'!N17&lt;&gt;$E$2,'#2 - Sample and Action Tracker'!N17&lt;&gt;$E$4,'#2 - Sample and Action Tracker'!N17&lt;&gt;""), TRUE, FALSE)</f>
        <v>0</v>
      </c>
      <c r="I8" t="b">
        <f>IF(AND('#2 - Sample and Action Tracker'!N17&lt;&gt;$E$2,'#2 - Sample and Action Tracker'!N17&lt;&gt;$E$3,'#2 - Sample and Action Tracker'!N17&lt;&gt;$E$4,'#2 - Sample and Action Tracker'!N17&lt;&gt;""),IF('#2 - Sample and Action Tracker'!N17&gt;'#1 - Facility Info'!$D$23, TRUE, FALSE),FALSE)</f>
        <v>0</v>
      </c>
      <c r="J8" t="s">
        <v>317</v>
      </c>
      <c r="K8" t="s">
        <v>317</v>
      </c>
      <c r="L8" t="s">
        <v>318</v>
      </c>
      <c r="R8" s="12">
        <f>IF(OR('#2 - Sample and Action Tracker'!Q17='HIDE DROP DOWNS'!$J$2,'#2 - Sample and Action Tracker'!Q17='HIDE DROP DOWNS'!$J$3),0,IF('#2 - Sample and Action Tracker'!R17='HIDE DROP DOWNS'!$M$3,1,0))</f>
        <v>0</v>
      </c>
      <c r="S8" s="12">
        <f>IF(OR('#2 - Sample and Action Tracker'!Q17='HIDE DROP DOWNS'!$J$2,'#2 - Sample and Action Tracker'!Q17='HIDE DROP DOWNS'!$J$3),0,IF('#2 - Sample and Action Tracker'!R17='HIDE DROP DOWNS'!$M$4,1,0))</f>
        <v>0</v>
      </c>
      <c r="T8" s="12">
        <f>IF(OR('#2 - Sample and Action Tracker'!$Q17='HIDE DROP DOWNS'!$J$2,'#2 - Sample and Action Tracker'!$Q17='HIDE DROP DOWNS'!$J$3),0,IF('#2 - Sample and Action Tracker'!$R17='HIDE DROP DOWNS'!$M$5,1,0))</f>
        <v>0</v>
      </c>
      <c r="U8" s="12">
        <f>IF(OR('#2 - Sample and Action Tracker'!$S17='HIDE DROP DOWNS'!$K$2,'#2 - Sample and Action Tracker'!$S17='HIDE DROP DOWNS'!$K$3),0,IF('#2 - Sample and Action Tracker'!$T17='HIDE DROP DOWNS'!$M$3,1,0))</f>
        <v>0</v>
      </c>
      <c r="V8" s="12">
        <f>IF(OR('#2 - Sample and Action Tracker'!$S17='HIDE DROP DOWNS'!$K$2,'#2 - Sample and Action Tracker'!$S17='HIDE DROP DOWNS'!$K$3),0,IF('#2 - Sample and Action Tracker'!$T17='HIDE DROP DOWNS'!$M$4,1,0))</f>
        <v>0</v>
      </c>
      <c r="W8" s="12">
        <f>IF(OR('#2 - Sample and Action Tracker'!$S17='HIDE DROP DOWNS'!$K$2,'#2 - Sample and Action Tracker'!$S17='HIDE DROP DOWNS'!$K$3),0,IF('#2 - Sample and Action Tracker'!$T17='HIDE DROP DOWNS'!$M$5,1,0))</f>
        <v>0</v>
      </c>
      <c r="X8" s="12">
        <f>IF(OR('#2 - Sample and Action Tracker'!$U17='HIDE DROP DOWNS'!$L$2,'#2 - Sample and Action Tracker'!$U17='HIDE DROP DOWNS'!$L$3),0,IF('#2 - Sample and Action Tracker'!$V17='HIDE DROP DOWNS'!$M$3,1,0))</f>
        <v>0</v>
      </c>
      <c r="Y8" s="12">
        <f>IF(OR('#2 - Sample and Action Tracker'!$U17='HIDE DROP DOWNS'!$L$2,'#2 - Sample and Action Tracker'!$U17='HIDE DROP DOWNS'!$L$3),0,IF('#2 - Sample and Action Tracker'!$V17='HIDE DROP DOWNS'!$M$4,1,0))</f>
        <v>0</v>
      </c>
      <c r="Z8" s="12">
        <f>IF(OR('#2 - Sample and Action Tracker'!$U17='HIDE DROP DOWNS'!$L$2,'#2 - Sample and Action Tracker'!$U17='HIDE DROP DOWNS'!$L$3),0,IF('#2 - Sample and Action Tracker'!$V17='HIDE DROP DOWNS'!$M$5,1,0))</f>
        <v>0</v>
      </c>
    </row>
    <row r="9" spans="1:27" x14ac:dyDescent="0.35">
      <c r="A9" t="s">
        <v>319</v>
      </c>
      <c r="B9" t="s">
        <v>320</v>
      </c>
      <c r="F9" s="2" t="str">
        <f>IF('#2 - Sample and Action Tracker'!F18="","",'#2 - Sample and Action Tracker'!F18)</f>
        <v/>
      </c>
      <c r="G9">
        <f>IF(AND('#2 - Sample and Action Tracker'!N18&lt;&gt;""),1,0)</f>
        <v>0</v>
      </c>
      <c r="H9" t="b">
        <f>IF(AND(OR('#2 - Sample and Action Tracker'!N18&gt;0,'#2 - Sample and Action Tracker'!N18=$E$3),'#2 - Sample and Action Tracker'!N18&lt;&gt;$E$2,'#2 - Sample and Action Tracker'!N18&lt;&gt;$E$4,'#2 - Sample and Action Tracker'!N18&lt;&gt;""), TRUE, FALSE)</f>
        <v>0</v>
      </c>
      <c r="I9" t="b">
        <f>IF(AND('#2 - Sample and Action Tracker'!N18&lt;&gt;$E$2,'#2 - Sample and Action Tracker'!N18&lt;&gt;$E$3,'#2 - Sample and Action Tracker'!N18&lt;&gt;$E$4,'#2 - Sample and Action Tracker'!N18&lt;&gt;""),IF('#2 - Sample and Action Tracker'!N18&gt;'#1 - Facility Info'!$D$23, TRUE, FALSE),FALSE)</f>
        <v>0</v>
      </c>
      <c r="J9" t="s">
        <v>318</v>
      </c>
      <c r="K9" t="s">
        <v>318</v>
      </c>
      <c r="R9" s="12">
        <f>IF(OR('#2 - Sample and Action Tracker'!Q18='HIDE DROP DOWNS'!$J$2,'#2 - Sample and Action Tracker'!Q18='HIDE DROP DOWNS'!$J$3),0,IF('#2 - Sample and Action Tracker'!R18='HIDE DROP DOWNS'!$M$3,1,0))</f>
        <v>0</v>
      </c>
      <c r="S9" s="12">
        <f>IF(OR('#2 - Sample and Action Tracker'!Q18='HIDE DROP DOWNS'!$J$2,'#2 - Sample and Action Tracker'!Q18='HIDE DROP DOWNS'!$J$3),0,IF('#2 - Sample and Action Tracker'!R18='HIDE DROP DOWNS'!$M$4,1,0))</f>
        <v>0</v>
      </c>
      <c r="T9" s="12">
        <f>IF(OR('#2 - Sample and Action Tracker'!$Q18='HIDE DROP DOWNS'!$J$2,'#2 - Sample and Action Tracker'!$Q18='HIDE DROP DOWNS'!$J$3),0,IF('#2 - Sample and Action Tracker'!$R18='HIDE DROP DOWNS'!$M$5,1,0))</f>
        <v>0</v>
      </c>
      <c r="U9" s="12">
        <f>IF(OR('#2 - Sample and Action Tracker'!$S18='HIDE DROP DOWNS'!$K$2,'#2 - Sample and Action Tracker'!$S18='HIDE DROP DOWNS'!$K$3),0,IF('#2 - Sample and Action Tracker'!$T18='HIDE DROP DOWNS'!$M$3,1,0))</f>
        <v>0</v>
      </c>
      <c r="V9" s="12">
        <f>IF(OR('#2 - Sample and Action Tracker'!$S18='HIDE DROP DOWNS'!$K$2,'#2 - Sample and Action Tracker'!$S18='HIDE DROP DOWNS'!$K$3),0,IF('#2 - Sample and Action Tracker'!$T18='HIDE DROP DOWNS'!$M$4,1,0))</f>
        <v>0</v>
      </c>
      <c r="W9" s="12">
        <f>IF(OR('#2 - Sample and Action Tracker'!$S18='HIDE DROP DOWNS'!$K$2,'#2 - Sample and Action Tracker'!$S18='HIDE DROP DOWNS'!$K$3),0,IF('#2 - Sample and Action Tracker'!$T18='HIDE DROP DOWNS'!$M$5,1,0))</f>
        <v>0</v>
      </c>
      <c r="X9" s="12">
        <f>IF(OR('#2 - Sample and Action Tracker'!$U18='HIDE DROP DOWNS'!$L$2,'#2 - Sample and Action Tracker'!$U18='HIDE DROP DOWNS'!$L$3),0,IF('#2 - Sample and Action Tracker'!$V18='HIDE DROP DOWNS'!$M$3,1,0))</f>
        <v>0</v>
      </c>
      <c r="Y9" s="12">
        <f>IF(OR('#2 - Sample and Action Tracker'!$U18='HIDE DROP DOWNS'!$L$2,'#2 - Sample and Action Tracker'!$U18='HIDE DROP DOWNS'!$L$3),0,IF('#2 - Sample and Action Tracker'!$V18='HIDE DROP DOWNS'!$M$4,1,0))</f>
        <v>0</v>
      </c>
      <c r="Z9" s="12">
        <f>IF(OR('#2 - Sample and Action Tracker'!$U18='HIDE DROP DOWNS'!$L$2,'#2 - Sample and Action Tracker'!$U18='HIDE DROP DOWNS'!$L$3),0,IF('#2 - Sample and Action Tracker'!$V18='HIDE DROP DOWNS'!$M$5,1,0))</f>
        <v>0</v>
      </c>
    </row>
    <row r="10" spans="1:27" x14ac:dyDescent="0.35">
      <c r="A10" t="s">
        <v>321</v>
      </c>
      <c r="B10" t="s">
        <v>322</v>
      </c>
      <c r="F10" s="2" t="str">
        <f>IF('#2 - Sample and Action Tracker'!F19="","",'#2 - Sample and Action Tracker'!F19)</f>
        <v/>
      </c>
      <c r="G10">
        <f>IF(AND('#2 - Sample and Action Tracker'!N19&lt;&gt;""),1,0)</f>
        <v>0</v>
      </c>
      <c r="H10" t="b">
        <f>IF(AND(OR('#2 - Sample and Action Tracker'!N19&gt;0,'#2 - Sample and Action Tracker'!N19=$E$3),'#2 - Sample and Action Tracker'!N19&lt;&gt;$E$2,'#2 - Sample and Action Tracker'!N19&lt;&gt;$E$4,'#2 - Sample and Action Tracker'!N19&lt;&gt;""), TRUE, FALSE)</f>
        <v>0</v>
      </c>
      <c r="I10" t="b">
        <f>IF(AND('#2 - Sample and Action Tracker'!N19&lt;&gt;$E$2,'#2 - Sample and Action Tracker'!N19&lt;&gt;$E$3,'#2 - Sample and Action Tracker'!N19&lt;&gt;$E$4,'#2 - Sample and Action Tracker'!N19&lt;&gt;""),IF('#2 - Sample and Action Tracker'!N19&gt;'#1 - Facility Info'!$D$23, TRUE, FALSE),FALSE)</f>
        <v>0</v>
      </c>
      <c r="R10" s="12">
        <f>IF(OR('#2 - Sample and Action Tracker'!Q19='HIDE DROP DOWNS'!$J$2,'#2 - Sample and Action Tracker'!Q19='HIDE DROP DOWNS'!$J$3),0,IF('#2 - Sample and Action Tracker'!R19='HIDE DROP DOWNS'!$M$3,1,0))</f>
        <v>0</v>
      </c>
      <c r="S10" s="12">
        <f>IF(OR('#2 - Sample and Action Tracker'!Q19='HIDE DROP DOWNS'!$J$2,'#2 - Sample and Action Tracker'!Q19='HIDE DROP DOWNS'!$J$3),0,IF('#2 - Sample and Action Tracker'!R19='HIDE DROP DOWNS'!$M$4,1,0))</f>
        <v>0</v>
      </c>
      <c r="T10" s="12">
        <f>IF(OR('#2 - Sample and Action Tracker'!$Q19='HIDE DROP DOWNS'!$J$2,'#2 - Sample and Action Tracker'!$Q19='HIDE DROP DOWNS'!$J$3),0,IF('#2 - Sample and Action Tracker'!$R19='HIDE DROP DOWNS'!$M$5,1,0))</f>
        <v>0</v>
      </c>
      <c r="U10" s="12">
        <f>IF(OR('#2 - Sample and Action Tracker'!$S19='HIDE DROP DOWNS'!$K$2,'#2 - Sample and Action Tracker'!$S19='HIDE DROP DOWNS'!$K$3),0,IF('#2 - Sample and Action Tracker'!$T19='HIDE DROP DOWNS'!$M$3,1,0))</f>
        <v>0</v>
      </c>
      <c r="V10" s="12">
        <f>IF(OR('#2 - Sample and Action Tracker'!$S19='HIDE DROP DOWNS'!$K$2,'#2 - Sample and Action Tracker'!$S19='HIDE DROP DOWNS'!$K$3),0,IF('#2 - Sample and Action Tracker'!$T19='HIDE DROP DOWNS'!$M$4,1,0))</f>
        <v>0</v>
      </c>
      <c r="W10" s="12">
        <f>IF(OR('#2 - Sample and Action Tracker'!$S19='HIDE DROP DOWNS'!$K$2,'#2 - Sample and Action Tracker'!$S19='HIDE DROP DOWNS'!$K$3),0,IF('#2 - Sample and Action Tracker'!$T19='HIDE DROP DOWNS'!$M$5,1,0))</f>
        <v>0</v>
      </c>
      <c r="X10" s="12">
        <f>IF(OR('#2 - Sample and Action Tracker'!$U19='HIDE DROP DOWNS'!$L$2,'#2 - Sample and Action Tracker'!$U19='HIDE DROP DOWNS'!$L$3),0,IF('#2 - Sample and Action Tracker'!$V19='HIDE DROP DOWNS'!$M$3,1,0))</f>
        <v>0</v>
      </c>
      <c r="Y10" s="12">
        <f>IF(OR('#2 - Sample and Action Tracker'!$U19='HIDE DROP DOWNS'!$L$2,'#2 - Sample and Action Tracker'!$U19='HIDE DROP DOWNS'!$L$3),0,IF('#2 - Sample and Action Tracker'!$V19='HIDE DROP DOWNS'!$M$4,1,0))</f>
        <v>0</v>
      </c>
      <c r="Z10" s="12">
        <f>IF(OR('#2 - Sample and Action Tracker'!$U19='HIDE DROP DOWNS'!$L$2,'#2 - Sample and Action Tracker'!$U19='HIDE DROP DOWNS'!$L$3),0,IF('#2 - Sample and Action Tracker'!$V19='HIDE DROP DOWNS'!$M$5,1,0))</f>
        <v>0</v>
      </c>
    </row>
    <row r="11" spans="1:27" x14ac:dyDescent="0.35">
      <c r="A11" t="s">
        <v>323</v>
      </c>
      <c r="B11" t="s">
        <v>324</v>
      </c>
      <c r="F11" s="2" t="str">
        <f>IF('#2 - Sample and Action Tracker'!F20="","",'#2 - Sample and Action Tracker'!F20)</f>
        <v/>
      </c>
      <c r="G11">
        <f>IF(AND('#2 - Sample and Action Tracker'!N20&lt;&gt;""),1,0)</f>
        <v>0</v>
      </c>
      <c r="H11" t="b">
        <f>IF(AND(OR('#2 - Sample and Action Tracker'!N20&gt;0,'#2 - Sample and Action Tracker'!N20=$E$3),'#2 - Sample and Action Tracker'!N20&lt;&gt;$E$2,'#2 - Sample and Action Tracker'!N20&lt;&gt;$E$4,'#2 - Sample and Action Tracker'!N20&lt;&gt;""), TRUE, FALSE)</f>
        <v>0</v>
      </c>
      <c r="I11" t="b">
        <f>IF(AND('#2 - Sample and Action Tracker'!N20&lt;&gt;$E$2,'#2 - Sample and Action Tracker'!N20&lt;&gt;$E$3,'#2 - Sample and Action Tracker'!N20&lt;&gt;$E$4,'#2 - Sample and Action Tracker'!N20&lt;&gt;""),IF('#2 - Sample and Action Tracker'!N20&gt;'#1 - Facility Info'!$D$23, TRUE, FALSE),FALSE)</f>
        <v>0</v>
      </c>
      <c r="R11" s="12">
        <f>IF(OR('#2 - Sample and Action Tracker'!Q20='HIDE DROP DOWNS'!$J$2,'#2 - Sample and Action Tracker'!Q20='HIDE DROP DOWNS'!$J$3),0,IF('#2 - Sample and Action Tracker'!R20='HIDE DROP DOWNS'!$M$3,1,0))</f>
        <v>0</v>
      </c>
      <c r="S11" s="12">
        <f>IF(OR('#2 - Sample and Action Tracker'!Q20='HIDE DROP DOWNS'!$J$2,'#2 - Sample and Action Tracker'!Q20='HIDE DROP DOWNS'!$J$3),0,IF('#2 - Sample and Action Tracker'!R20='HIDE DROP DOWNS'!$M$4,1,0))</f>
        <v>0</v>
      </c>
      <c r="T11" s="12">
        <f>IF(OR('#2 - Sample and Action Tracker'!$Q20='HIDE DROP DOWNS'!$J$2,'#2 - Sample and Action Tracker'!$Q20='HIDE DROP DOWNS'!$J$3),0,IF('#2 - Sample and Action Tracker'!$R20='HIDE DROP DOWNS'!$M$5,1,0))</f>
        <v>0</v>
      </c>
      <c r="U11" s="12">
        <f>IF(OR('#2 - Sample and Action Tracker'!$S20='HIDE DROP DOWNS'!$K$2,'#2 - Sample and Action Tracker'!$S20='HIDE DROP DOWNS'!$K$3),0,IF('#2 - Sample and Action Tracker'!$T20='HIDE DROP DOWNS'!$M$3,1,0))</f>
        <v>0</v>
      </c>
      <c r="V11" s="12">
        <f>IF(OR('#2 - Sample and Action Tracker'!$S20='HIDE DROP DOWNS'!$K$2,'#2 - Sample and Action Tracker'!$S20='HIDE DROP DOWNS'!$K$3),0,IF('#2 - Sample and Action Tracker'!$T20='HIDE DROP DOWNS'!$M$4,1,0))</f>
        <v>0</v>
      </c>
      <c r="W11" s="12">
        <f>IF(OR('#2 - Sample and Action Tracker'!$S20='HIDE DROP DOWNS'!$K$2,'#2 - Sample and Action Tracker'!$S20='HIDE DROP DOWNS'!$K$3),0,IF('#2 - Sample and Action Tracker'!$T20='HIDE DROP DOWNS'!$M$5,1,0))</f>
        <v>0</v>
      </c>
      <c r="X11" s="12">
        <f>IF(OR('#2 - Sample and Action Tracker'!$U20='HIDE DROP DOWNS'!$L$2,'#2 - Sample and Action Tracker'!$U20='HIDE DROP DOWNS'!$L$3),0,IF('#2 - Sample and Action Tracker'!$V20='HIDE DROP DOWNS'!$M$3,1,0))</f>
        <v>0</v>
      </c>
      <c r="Y11" s="12">
        <f>IF(OR('#2 - Sample and Action Tracker'!$U20='HIDE DROP DOWNS'!$L$2,'#2 - Sample and Action Tracker'!$U20='HIDE DROP DOWNS'!$L$3),0,IF('#2 - Sample and Action Tracker'!$V20='HIDE DROP DOWNS'!$M$4,1,0))</f>
        <v>0</v>
      </c>
      <c r="Z11" s="12">
        <f>IF(OR('#2 - Sample and Action Tracker'!$U20='HIDE DROP DOWNS'!$L$2,'#2 - Sample and Action Tracker'!$U20='HIDE DROP DOWNS'!$L$3),0,IF('#2 - Sample and Action Tracker'!$V20='HIDE DROP DOWNS'!$M$5,1,0))</f>
        <v>0</v>
      </c>
    </row>
    <row r="12" spans="1:27" x14ac:dyDescent="0.35">
      <c r="A12" t="s">
        <v>325</v>
      </c>
      <c r="B12" t="s">
        <v>326</v>
      </c>
      <c r="F12" s="2" t="str">
        <f>IF('#2 - Sample and Action Tracker'!F21="","",'#2 - Sample and Action Tracker'!F21)</f>
        <v/>
      </c>
      <c r="G12">
        <f>IF(AND('#2 - Sample and Action Tracker'!N21&lt;&gt;""),1,0)</f>
        <v>0</v>
      </c>
      <c r="H12" t="b">
        <f>IF(AND(OR('#2 - Sample and Action Tracker'!N21&gt;0,'#2 - Sample and Action Tracker'!N21=$E$3),'#2 - Sample and Action Tracker'!N21&lt;&gt;$E$2,'#2 - Sample and Action Tracker'!N21&lt;&gt;$E$4,'#2 - Sample and Action Tracker'!N21&lt;&gt;""), TRUE, FALSE)</f>
        <v>0</v>
      </c>
      <c r="I12" t="b">
        <f>IF(AND('#2 - Sample and Action Tracker'!N21&lt;&gt;$E$2,'#2 - Sample and Action Tracker'!N21&lt;&gt;$E$3,'#2 - Sample and Action Tracker'!N21&lt;&gt;$E$4,'#2 - Sample and Action Tracker'!N21&lt;&gt;""),IF('#2 - Sample and Action Tracker'!N21&gt;'#1 - Facility Info'!$D$23, TRUE, FALSE),FALSE)</f>
        <v>0</v>
      </c>
      <c r="R12" s="12">
        <f>IF(OR('#2 - Sample and Action Tracker'!Q21='HIDE DROP DOWNS'!$J$2,'#2 - Sample and Action Tracker'!Q21='HIDE DROP DOWNS'!$J$3),0,IF('#2 - Sample and Action Tracker'!R21='HIDE DROP DOWNS'!$M$3,1,0))</f>
        <v>0</v>
      </c>
      <c r="S12" s="12">
        <f>IF(OR('#2 - Sample and Action Tracker'!Q21='HIDE DROP DOWNS'!$J$2,'#2 - Sample and Action Tracker'!Q21='HIDE DROP DOWNS'!$J$3),0,IF('#2 - Sample and Action Tracker'!R21='HIDE DROP DOWNS'!$M$4,1,0))</f>
        <v>0</v>
      </c>
      <c r="T12" s="12">
        <f>IF(OR('#2 - Sample and Action Tracker'!$Q21='HIDE DROP DOWNS'!$J$2,'#2 - Sample and Action Tracker'!$Q21='HIDE DROP DOWNS'!$J$3),0,IF('#2 - Sample and Action Tracker'!$R21='HIDE DROP DOWNS'!$M$5,1,0))</f>
        <v>0</v>
      </c>
      <c r="U12" s="12">
        <f>IF(OR('#2 - Sample and Action Tracker'!$S21='HIDE DROP DOWNS'!$K$2,'#2 - Sample and Action Tracker'!$S21='HIDE DROP DOWNS'!$K$3),0,IF('#2 - Sample and Action Tracker'!$T21='HIDE DROP DOWNS'!$M$3,1,0))</f>
        <v>0</v>
      </c>
      <c r="V12" s="12">
        <f>IF(OR('#2 - Sample and Action Tracker'!$S21='HIDE DROP DOWNS'!$K$2,'#2 - Sample and Action Tracker'!$S21='HIDE DROP DOWNS'!$K$3),0,IF('#2 - Sample and Action Tracker'!$T21='HIDE DROP DOWNS'!$M$4,1,0))</f>
        <v>0</v>
      </c>
      <c r="W12" s="12">
        <f>IF(OR('#2 - Sample and Action Tracker'!$S21='HIDE DROP DOWNS'!$K$2,'#2 - Sample and Action Tracker'!$S21='HIDE DROP DOWNS'!$K$3),0,IF('#2 - Sample and Action Tracker'!$T21='HIDE DROP DOWNS'!$M$5,1,0))</f>
        <v>0</v>
      </c>
      <c r="X12" s="12">
        <f>IF(OR('#2 - Sample and Action Tracker'!$U21='HIDE DROP DOWNS'!$L$2,'#2 - Sample and Action Tracker'!$U21='HIDE DROP DOWNS'!$L$3),0,IF('#2 - Sample and Action Tracker'!$V21='HIDE DROP DOWNS'!$M$3,1,0))</f>
        <v>0</v>
      </c>
      <c r="Y12" s="12">
        <f>IF(OR('#2 - Sample and Action Tracker'!$U21='HIDE DROP DOWNS'!$L$2,'#2 - Sample and Action Tracker'!$U21='HIDE DROP DOWNS'!$L$3),0,IF('#2 - Sample and Action Tracker'!$V21='HIDE DROP DOWNS'!$M$4,1,0))</f>
        <v>0</v>
      </c>
      <c r="Z12" s="12">
        <f>IF(OR('#2 - Sample and Action Tracker'!$U21='HIDE DROP DOWNS'!$L$2,'#2 - Sample and Action Tracker'!$U21='HIDE DROP DOWNS'!$L$3),0,IF('#2 - Sample and Action Tracker'!$V21='HIDE DROP DOWNS'!$M$5,1,0))</f>
        <v>0</v>
      </c>
    </row>
    <row r="13" spans="1:27" x14ac:dyDescent="0.35">
      <c r="A13" t="s">
        <v>327</v>
      </c>
      <c r="B13" t="s">
        <v>328</v>
      </c>
      <c r="F13" s="2" t="str">
        <f>IF('#2 - Sample and Action Tracker'!F22="","",'#2 - Sample and Action Tracker'!F22)</f>
        <v/>
      </c>
      <c r="G13">
        <f>IF(AND('#2 - Sample and Action Tracker'!N22&lt;&gt;""),1,0)</f>
        <v>0</v>
      </c>
      <c r="H13" t="b">
        <f>IF(AND(OR('#2 - Sample and Action Tracker'!N22&gt;0,'#2 - Sample and Action Tracker'!N22=$E$3),'#2 - Sample and Action Tracker'!N22&lt;&gt;$E$2,'#2 - Sample and Action Tracker'!N22&lt;&gt;$E$4,'#2 - Sample and Action Tracker'!N22&lt;&gt;""), TRUE, FALSE)</f>
        <v>0</v>
      </c>
      <c r="I13" t="b">
        <f>IF(AND('#2 - Sample and Action Tracker'!N22&lt;&gt;$E$2,'#2 - Sample and Action Tracker'!N22&lt;&gt;$E$3,'#2 - Sample and Action Tracker'!N22&lt;&gt;$E$4,'#2 - Sample and Action Tracker'!N22&lt;&gt;""),IF('#2 - Sample and Action Tracker'!N22&gt;'#1 - Facility Info'!$D$23, TRUE, FALSE),FALSE)</f>
        <v>0</v>
      </c>
      <c r="R13" s="12">
        <f>IF(OR('#2 - Sample and Action Tracker'!Q22='HIDE DROP DOWNS'!$J$2,'#2 - Sample and Action Tracker'!Q22='HIDE DROP DOWNS'!$J$3),0,IF('#2 - Sample and Action Tracker'!R22='HIDE DROP DOWNS'!$M$3,1,0))</f>
        <v>0</v>
      </c>
      <c r="S13" s="12">
        <f>IF(OR('#2 - Sample and Action Tracker'!Q22='HIDE DROP DOWNS'!$J$2,'#2 - Sample and Action Tracker'!Q22='HIDE DROP DOWNS'!$J$3),0,IF('#2 - Sample and Action Tracker'!R22='HIDE DROP DOWNS'!$M$4,1,0))</f>
        <v>0</v>
      </c>
      <c r="T13" s="12">
        <f>IF(OR('#2 - Sample and Action Tracker'!$Q22='HIDE DROP DOWNS'!$J$2,'#2 - Sample and Action Tracker'!$Q22='HIDE DROP DOWNS'!$J$3),0,IF('#2 - Sample and Action Tracker'!$R22='HIDE DROP DOWNS'!$M$5,1,0))</f>
        <v>0</v>
      </c>
      <c r="U13" s="12">
        <f>IF(OR('#2 - Sample and Action Tracker'!$S22='HIDE DROP DOWNS'!$K$2,'#2 - Sample and Action Tracker'!$S22='HIDE DROP DOWNS'!$K$3),0,IF('#2 - Sample and Action Tracker'!$T22='HIDE DROP DOWNS'!$M$3,1,0))</f>
        <v>0</v>
      </c>
      <c r="V13" s="12">
        <f>IF(OR('#2 - Sample and Action Tracker'!$S22='HIDE DROP DOWNS'!$K$2,'#2 - Sample and Action Tracker'!$S22='HIDE DROP DOWNS'!$K$3),0,IF('#2 - Sample and Action Tracker'!$T22='HIDE DROP DOWNS'!$M$4,1,0))</f>
        <v>0</v>
      </c>
      <c r="W13" s="12">
        <f>IF(OR('#2 - Sample and Action Tracker'!$S22='HIDE DROP DOWNS'!$K$2,'#2 - Sample and Action Tracker'!$S22='HIDE DROP DOWNS'!$K$3),0,IF('#2 - Sample and Action Tracker'!$T22='HIDE DROP DOWNS'!$M$5,1,0))</f>
        <v>0</v>
      </c>
      <c r="X13" s="12">
        <f>IF(OR('#2 - Sample and Action Tracker'!$U22='HIDE DROP DOWNS'!$L$2,'#2 - Sample and Action Tracker'!$U22='HIDE DROP DOWNS'!$L$3),0,IF('#2 - Sample and Action Tracker'!$V22='HIDE DROP DOWNS'!$M$3,1,0))</f>
        <v>0</v>
      </c>
      <c r="Y13" s="12">
        <f>IF(OR('#2 - Sample and Action Tracker'!$U22='HIDE DROP DOWNS'!$L$2,'#2 - Sample and Action Tracker'!$U22='HIDE DROP DOWNS'!$L$3),0,IF('#2 - Sample and Action Tracker'!$V22='HIDE DROP DOWNS'!$M$4,1,0))</f>
        <v>0</v>
      </c>
      <c r="Z13" s="12">
        <f>IF(OR('#2 - Sample and Action Tracker'!$U22='HIDE DROP DOWNS'!$L$2,'#2 - Sample and Action Tracker'!$U22='HIDE DROP DOWNS'!$L$3),0,IF('#2 - Sample and Action Tracker'!$V22='HIDE DROP DOWNS'!$M$5,1,0))</f>
        <v>0</v>
      </c>
    </row>
    <row r="14" spans="1:27" x14ac:dyDescent="0.35">
      <c r="A14" t="s">
        <v>329</v>
      </c>
      <c r="B14" t="s">
        <v>330</v>
      </c>
      <c r="F14" s="2" t="str">
        <f>IF('#2 - Sample and Action Tracker'!F23="","",'#2 - Sample and Action Tracker'!F23)</f>
        <v/>
      </c>
      <c r="G14">
        <f>IF(AND('#2 - Sample and Action Tracker'!N23&lt;&gt;""),1,0)</f>
        <v>0</v>
      </c>
      <c r="H14" t="b">
        <f>IF(AND(OR('#2 - Sample and Action Tracker'!N23&gt;0,'#2 - Sample and Action Tracker'!N23=$E$3),'#2 - Sample and Action Tracker'!N23&lt;&gt;$E$2,'#2 - Sample and Action Tracker'!N23&lt;&gt;$E$4,'#2 - Sample and Action Tracker'!N23&lt;&gt;""), TRUE, FALSE)</f>
        <v>0</v>
      </c>
      <c r="I14" t="b">
        <f>IF(AND('#2 - Sample and Action Tracker'!N23&lt;&gt;$E$2,'#2 - Sample and Action Tracker'!N23&lt;&gt;$E$3,'#2 - Sample and Action Tracker'!N23&lt;&gt;$E$4,'#2 - Sample and Action Tracker'!N23&lt;&gt;""),IF('#2 - Sample and Action Tracker'!N23&gt;'#1 - Facility Info'!$D$23, TRUE, FALSE),FALSE)</f>
        <v>0</v>
      </c>
      <c r="R14" s="12">
        <f>IF(OR('#2 - Sample and Action Tracker'!Q23='HIDE DROP DOWNS'!$J$2,'#2 - Sample and Action Tracker'!Q23='HIDE DROP DOWNS'!$J$3),0,IF('#2 - Sample and Action Tracker'!R23='HIDE DROP DOWNS'!$M$3,1,0))</f>
        <v>0</v>
      </c>
      <c r="S14" s="12">
        <f>IF(OR('#2 - Sample and Action Tracker'!Q23='HIDE DROP DOWNS'!$J$2,'#2 - Sample and Action Tracker'!Q23='HIDE DROP DOWNS'!$J$3),0,IF('#2 - Sample and Action Tracker'!R23='HIDE DROP DOWNS'!$M$4,1,0))</f>
        <v>0</v>
      </c>
      <c r="T14" s="12">
        <f>IF(OR('#2 - Sample and Action Tracker'!$Q23='HIDE DROP DOWNS'!$J$2,'#2 - Sample and Action Tracker'!$Q23='HIDE DROP DOWNS'!$J$3),0,IF('#2 - Sample and Action Tracker'!$R23='HIDE DROP DOWNS'!$M$5,1,0))</f>
        <v>0</v>
      </c>
      <c r="U14" s="12">
        <f>IF(OR('#2 - Sample and Action Tracker'!$S23='HIDE DROP DOWNS'!$K$2,'#2 - Sample and Action Tracker'!$S23='HIDE DROP DOWNS'!$K$3),0,IF('#2 - Sample and Action Tracker'!$T23='HIDE DROP DOWNS'!$M$3,1,0))</f>
        <v>0</v>
      </c>
      <c r="V14" s="12">
        <f>IF(OR('#2 - Sample and Action Tracker'!$S23='HIDE DROP DOWNS'!$K$2,'#2 - Sample and Action Tracker'!$S23='HIDE DROP DOWNS'!$K$3),0,IF('#2 - Sample and Action Tracker'!$T23='HIDE DROP DOWNS'!$M$4,1,0))</f>
        <v>0</v>
      </c>
      <c r="W14" s="12">
        <f>IF(OR('#2 - Sample and Action Tracker'!$S23='HIDE DROP DOWNS'!$K$2,'#2 - Sample and Action Tracker'!$S23='HIDE DROP DOWNS'!$K$3),0,IF('#2 - Sample and Action Tracker'!$T23='HIDE DROP DOWNS'!$M$5,1,0))</f>
        <v>0</v>
      </c>
      <c r="X14" s="12">
        <f>IF(OR('#2 - Sample and Action Tracker'!$U23='HIDE DROP DOWNS'!$L$2,'#2 - Sample and Action Tracker'!$U23='HIDE DROP DOWNS'!$L$3),0,IF('#2 - Sample and Action Tracker'!$V23='HIDE DROP DOWNS'!$M$3,1,0))</f>
        <v>0</v>
      </c>
      <c r="Y14" s="12">
        <f>IF(OR('#2 - Sample and Action Tracker'!$U23='HIDE DROP DOWNS'!$L$2,'#2 - Sample and Action Tracker'!$U23='HIDE DROP DOWNS'!$L$3),0,IF('#2 - Sample and Action Tracker'!$V23='HIDE DROP DOWNS'!$M$4,1,0))</f>
        <v>0</v>
      </c>
      <c r="Z14" s="12">
        <f>IF(OR('#2 - Sample and Action Tracker'!$U23='HIDE DROP DOWNS'!$L$2,'#2 - Sample and Action Tracker'!$U23='HIDE DROP DOWNS'!$L$3),0,IF('#2 - Sample and Action Tracker'!$V23='HIDE DROP DOWNS'!$M$5,1,0))</f>
        <v>0</v>
      </c>
    </row>
    <row r="15" spans="1:27" x14ac:dyDescent="0.35">
      <c r="A15" t="s">
        <v>331</v>
      </c>
      <c r="B15" t="s">
        <v>332</v>
      </c>
      <c r="F15" s="2" t="str">
        <f>IF('#2 - Sample and Action Tracker'!F24="","",'#2 - Sample and Action Tracker'!F24)</f>
        <v/>
      </c>
      <c r="G15">
        <f>IF(AND('#2 - Sample and Action Tracker'!N24&lt;&gt;""),1,0)</f>
        <v>0</v>
      </c>
      <c r="H15" t="b">
        <f>IF(AND(OR('#2 - Sample and Action Tracker'!N24&gt;0,'#2 - Sample and Action Tracker'!N24=$E$3),'#2 - Sample and Action Tracker'!N24&lt;&gt;$E$2,'#2 - Sample and Action Tracker'!N24&lt;&gt;$E$4,'#2 - Sample and Action Tracker'!N24&lt;&gt;""), TRUE, FALSE)</f>
        <v>0</v>
      </c>
      <c r="I15" t="b">
        <f>IF(AND('#2 - Sample and Action Tracker'!N24&lt;&gt;$E$2,'#2 - Sample and Action Tracker'!N24&lt;&gt;$E$3,'#2 - Sample and Action Tracker'!N24&lt;&gt;$E$4,'#2 - Sample and Action Tracker'!N24&lt;&gt;""),IF('#2 - Sample and Action Tracker'!N24&gt;'#1 - Facility Info'!$D$23, TRUE, FALSE),FALSE)</f>
        <v>0</v>
      </c>
      <c r="R15" s="12">
        <f>IF(OR('#2 - Sample and Action Tracker'!Q24='HIDE DROP DOWNS'!$J$2,'#2 - Sample and Action Tracker'!Q24='HIDE DROP DOWNS'!$J$3),0,IF('#2 - Sample and Action Tracker'!R24='HIDE DROP DOWNS'!$M$3,1,0))</f>
        <v>0</v>
      </c>
      <c r="S15" s="12">
        <f>IF(OR('#2 - Sample and Action Tracker'!Q24='HIDE DROP DOWNS'!$J$2,'#2 - Sample and Action Tracker'!Q24='HIDE DROP DOWNS'!$J$3),0,IF('#2 - Sample and Action Tracker'!R24='HIDE DROP DOWNS'!$M$4,1,0))</f>
        <v>0</v>
      </c>
      <c r="T15" s="12">
        <f>IF(OR('#2 - Sample and Action Tracker'!$Q24='HIDE DROP DOWNS'!$J$2,'#2 - Sample and Action Tracker'!$Q24='HIDE DROP DOWNS'!$J$3),0,IF('#2 - Sample and Action Tracker'!$R24='HIDE DROP DOWNS'!$M$5,1,0))</f>
        <v>0</v>
      </c>
      <c r="U15" s="12">
        <f>IF(OR('#2 - Sample and Action Tracker'!$S24='HIDE DROP DOWNS'!$K$2,'#2 - Sample and Action Tracker'!$S24='HIDE DROP DOWNS'!$K$3),0,IF('#2 - Sample and Action Tracker'!$T24='HIDE DROP DOWNS'!$M$3,1,0))</f>
        <v>0</v>
      </c>
      <c r="V15" s="12">
        <f>IF(OR('#2 - Sample and Action Tracker'!$S24='HIDE DROP DOWNS'!$K$2,'#2 - Sample and Action Tracker'!$S24='HIDE DROP DOWNS'!$K$3),0,IF('#2 - Sample and Action Tracker'!$T24='HIDE DROP DOWNS'!$M$4,1,0))</f>
        <v>0</v>
      </c>
      <c r="W15" s="12">
        <f>IF(OR('#2 - Sample and Action Tracker'!$S24='HIDE DROP DOWNS'!$K$2,'#2 - Sample and Action Tracker'!$S24='HIDE DROP DOWNS'!$K$3),0,IF('#2 - Sample and Action Tracker'!$T24='HIDE DROP DOWNS'!$M$5,1,0))</f>
        <v>0</v>
      </c>
      <c r="X15" s="12">
        <f>IF(OR('#2 - Sample and Action Tracker'!$U24='HIDE DROP DOWNS'!$L$2,'#2 - Sample and Action Tracker'!$U24='HIDE DROP DOWNS'!$L$3),0,IF('#2 - Sample and Action Tracker'!$V24='HIDE DROP DOWNS'!$M$3,1,0))</f>
        <v>0</v>
      </c>
      <c r="Y15" s="12">
        <f>IF(OR('#2 - Sample and Action Tracker'!$U24='HIDE DROP DOWNS'!$L$2,'#2 - Sample and Action Tracker'!$U24='HIDE DROP DOWNS'!$L$3),0,IF('#2 - Sample and Action Tracker'!$V24='HIDE DROP DOWNS'!$M$4,1,0))</f>
        <v>0</v>
      </c>
      <c r="Z15" s="12">
        <f>IF(OR('#2 - Sample and Action Tracker'!$U24='HIDE DROP DOWNS'!$L$2,'#2 - Sample and Action Tracker'!$U24='HIDE DROP DOWNS'!$L$3),0,IF('#2 - Sample and Action Tracker'!$V24='HIDE DROP DOWNS'!$M$5,1,0))</f>
        <v>0</v>
      </c>
    </row>
    <row r="16" spans="1:27" x14ac:dyDescent="0.35">
      <c r="A16" t="s">
        <v>333</v>
      </c>
      <c r="B16" t="s">
        <v>334</v>
      </c>
      <c r="F16" s="2" t="str">
        <f>IF('#2 - Sample and Action Tracker'!F25="","",'#2 - Sample and Action Tracker'!F25)</f>
        <v/>
      </c>
      <c r="G16">
        <f>IF(AND('#2 - Sample and Action Tracker'!N25&lt;&gt;""),1,0)</f>
        <v>0</v>
      </c>
      <c r="H16" t="b">
        <f>IF(AND(OR('#2 - Sample and Action Tracker'!N25&gt;0,'#2 - Sample and Action Tracker'!N25=$E$3),'#2 - Sample and Action Tracker'!N25&lt;&gt;$E$2,'#2 - Sample and Action Tracker'!N25&lt;&gt;$E$4,'#2 - Sample and Action Tracker'!N25&lt;&gt;""), TRUE, FALSE)</f>
        <v>0</v>
      </c>
      <c r="I16" t="b">
        <f>IF(AND('#2 - Sample and Action Tracker'!N25&lt;&gt;$E$2,'#2 - Sample and Action Tracker'!N25&lt;&gt;$E$3,'#2 - Sample and Action Tracker'!N25&lt;&gt;$E$4,'#2 - Sample and Action Tracker'!N25&lt;&gt;""),IF('#2 - Sample and Action Tracker'!N25&gt;'#1 - Facility Info'!$D$23, TRUE, FALSE),FALSE)</f>
        <v>0</v>
      </c>
      <c r="R16" s="12">
        <f>IF(OR('#2 - Sample and Action Tracker'!Q25='HIDE DROP DOWNS'!$J$2,'#2 - Sample and Action Tracker'!Q25='HIDE DROP DOWNS'!$J$3),0,IF('#2 - Sample and Action Tracker'!R25='HIDE DROP DOWNS'!$M$3,1,0))</f>
        <v>0</v>
      </c>
      <c r="S16" s="12">
        <f>IF(OR('#2 - Sample and Action Tracker'!Q25='HIDE DROP DOWNS'!$J$2,'#2 - Sample and Action Tracker'!Q25='HIDE DROP DOWNS'!$J$3),0,IF('#2 - Sample and Action Tracker'!R25='HIDE DROP DOWNS'!$M$4,1,0))</f>
        <v>0</v>
      </c>
      <c r="T16" s="12">
        <f>IF(OR('#2 - Sample and Action Tracker'!$Q25='HIDE DROP DOWNS'!$J$2,'#2 - Sample and Action Tracker'!$Q25='HIDE DROP DOWNS'!$J$3),0,IF('#2 - Sample and Action Tracker'!$R25='HIDE DROP DOWNS'!$M$5,1,0))</f>
        <v>0</v>
      </c>
      <c r="U16" s="12">
        <f>IF(OR('#2 - Sample and Action Tracker'!$S25='HIDE DROP DOWNS'!$K$2,'#2 - Sample and Action Tracker'!$S25='HIDE DROP DOWNS'!$K$3),0,IF('#2 - Sample and Action Tracker'!$T25='HIDE DROP DOWNS'!$M$3,1,0))</f>
        <v>0</v>
      </c>
      <c r="V16" s="12">
        <f>IF(OR('#2 - Sample and Action Tracker'!$S25='HIDE DROP DOWNS'!$K$2,'#2 - Sample and Action Tracker'!$S25='HIDE DROP DOWNS'!$K$3),0,IF('#2 - Sample and Action Tracker'!$T25='HIDE DROP DOWNS'!$M$4,1,0))</f>
        <v>0</v>
      </c>
      <c r="W16" s="12">
        <f>IF(OR('#2 - Sample and Action Tracker'!$S25='HIDE DROP DOWNS'!$K$2,'#2 - Sample and Action Tracker'!$S25='HIDE DROP DOWNS'!$K$3),0,IF('#2 - Sample and Action Tracker'!$T25='HIDE DROP DOWNS'!$M$5,1,0))</f>
        <v>0</v>
      </c>
      <c r="X16" s="12">
        <f>IF(OR('#2 - Sample and Action Tracker'!$U25='HIDE DROP DOWNS'!$L$2,'#2 - Sample and Action Tracker'!$U25='HIDE DROP DOWNS'!$L$3),0,IF('#2 - Sample and Action Tracker'!$V25='HIDE DROP DOWNS'!$M$3,1,0))</f>
        <v>0</v>
      </c>
      <c r="Y16" s="12">
        <f>IF(OR('#2 - Sample and Action Tracker'!$U25='HIDE DROP DOWNS'!$L$2,'#2 - Sample and Action Tracker'!$U25='HIDE DROP DOWNS'!$L$3),0,IF('#2 - Sample and Action Tracker'!$V25='HIDE DROP DOWNS'!$M$4,1,0))</f>
        <v>0</v>
      </c>
      <c r="Z16" s="12">
        <f>IF(OR('#2 - Sample and Action Tracker'!$U25='HIDE DROP DOWNS'!$L$2,'#2 - Sample and Action Tracker'!$U25='HIDE DROP DOWNS'!$L$3),0,IF('#2 - Sample and Action Tracker'!$V25='HIDE DROP DOWNS'!$M$5,1,0))</f>
        <v>0</v>
      </c>
    </row>
    <row r="17" spans="1:26" x14ac:dyDescent="0.35">
      <c r="A17" t="s">
        <v>335</v>
      </c>
      <c r="B17" t="s">
        <v>336</v>
      </c>
      <c r="F17" s="2" t="str">
        <f>IF('#2 - Sample and Action Tracker'!F26="","",'#2 - Sample and Action Tracker'!F26)</f>
        <v/>
      </c>
      <c r="G17">
        <f>IF(AND('#2 - Sample and Action Tracker'!N26&lt;&gt;""),1,0)</f>
        <v>0</v>
      </c>
      <c r="H17" t="b">
        <f>IF(AND(OR('#2 - Sample and Action Tracker'!N26&gt;0,'#2 - Sample and Action Tracker'!N26=$E$3),'#2 - Sample and Action Tracker'!N26&lt;&gt;$E$2,'#2 - Sample and Action Tracker'!N26&lt;&gt;$E$4,'#2 - Sample and Action Tracker'!N26&lt;&gt;""), TRUE, FALSE)</f>
        <v>0</v>
      </c>
      <c r="I17" t="b">
        <f>IF(AND('#2 - Sample and Action Tracker'!N26&lt;&gt;$E$2,'#2 - Sample and Action Tracker'!N26&lt;&gt;$E$3,'#2 - Sample and Action Tracker'!N26&lt;&gt;$E$4,'#2 - Sample and Action Tracker'!N26&lt;&gt;""),IF('#2 - Sample and Action Tracker'!N26&gt;'#1 - Facility Info'!$D$23, TRUE, FALSE),FALSE)</f>
        <v>0</v>
      </c>
      <c r="R17" s="12">
        <f>IF(OR('#2 - Sample and Action Tracker'!Q26='HIDE DROP DOWNS'!$J$2,'#2 - Sample and Action Tracker'!Q26='HIDE DROP DOWNS'!$J$3),0,IF('#2 - Sample and Action Tracker'!R26='HIDE DROP DOWNS'!$M$3,1,0))</f>
        <v>0</v>
      </c>
      <c r="S17" s="12">
        <f>IF(OR('#2 - Sample and Action Tracker'!Q26='HIDE DROP DOWNS'!$J$2,'#2 - Sample and Action Tracker'!Q26='HIDE DROP DOWNS'!$J$3),0,IF('#2 - Sample and Action Tracker'!R26='HIDE DROP DOWNS'!$M$4,1,0))</f>
        <v>0</v>
      </c>
      <c r="T17" s="12">
        <f>IF(OR('#2 - Sample and Action Tracker'!$Q26='HIDE DROP DOWNS'!$J$2,'#2 - Sample and Action Tracker'!$Q26='HIDE DROP DOWNS'!$J$3),0,IF('#2 - Sample and Action Tracker'!$R26='HIDE DROP DOWNS'!$M$5,1,0))</f>
        <v>0</v>
      </c>
      <c r="U17" s="12">
        <f>IF(OR('#2 - Sample and Action Tracker'!$S26='HIDE DROP DOWNS'!$K$2,'#2 - Sample and Action Tracker'!$S26='HIDE DROP DOWNS'!$K$3),0,IF('#2 - Sample and Action Tracker'!$T26='HIDE DROP DOWNS'!$M$3,1,0))</f>
        <v>0</v>
      </c>
      <c r="V17" s="12">
        <f>IF(OR('#2 - Sample and Action Tracker'!$S26='HIDE DROP DOWNS'!$K$2,'#2 - Sample and Action Tracker'!$S26='HIDE DROP DOWNS'!$K$3),0,IF('#2 - Sample and Action Tracker'!$T26='HIDE DROP DOWNS'!$M$4,1,0))</f>
        <v>0</v>
      </c>
      <c r="W17" s="12">
        <f>IF(OR('#2 - Sample and Action Tracker'!$S26='HIDE DROP DOWNS'!$K$2,'#2 - Sample and Action Tracker'!$S26='HIDE DROP DOWNS'!$K$3),0,IF('#2 - Sample and Action Tracker'!$T26='HIDE DROP DOWNS'!$M$5,1,0))</f>
        <v>0</v>
      </c>
      <c r="X17" s="12">
        <f>IF(OR('#2 - Sample and Action Tracker'!$U26='HIDE DROP DOWNS'!$L$2,'#2 - Sample and Action Tracker'!$U26='HIDE DROP DOWNS'!$L$3),0,IF('#2 - Sample and Action Tracker'!$V26='HIDE DROP DOWNS'!$M$3,1,0))</f>
        <v>0</v>
      </c>
      <c r="Y17" s="12">
        <f>IF(OR('#2 - Sample and Action Tracker'!$U26='HIDE DROP DOWNS'!$L$2,'#2 - Sample and Action Tracker'!$U26='HIDE DROP DOWNS'!$L$3),0,IF('#2 - Sample and Action Tracker'!$V26='HIDE DROP DOWNS'!$M$4,1,0))</f>
        <v>0</v>
      </c>
      <c r="Z17" s="12">
        <f>IF(OR('#2 - Sample and Action Tracker'!$U26='HIDE DROP DOWNS'!$L$2,'#2 - Sample and Action Tracker'!$U26='HIDE DROP DOWNS'!$L$3),0,IF('#2 - Sample and Action Tracker'!$V26='HIDE DROP DOWNS'!$M$5,1,0))</f>
        <v>0</v>
      </c>
    </row>
    <row r="18" spans="1:26" x14ac:dyDescent="0.35">
      <c r="A18" t="s">
        <v>337</v>
      </c>
      <c r="B18" t="s">
        <v>338</v>
      </c>
      <c r="F18" s="2" t="str">
        <f>IF('#2 - Sample and Action Tracker'!F27="","",'#2 - Sample and Action Tracker'!F27)</f>
        <v/>
      </c>
      <c r="G18">
        <f>IF(AND('#2 - Sample and Action Tracker'!N27&lt;&gt;""),1,0)</f>
        <v>0</v>
      </c>
      <c r="H18" t="b">
        <f>IF(AND(OR('#2 - Sample and Action Tracker'!N27&gt;0,'#2 - Sample and Action Tracker'!N27=$E$3),'#2 - Sample and Action Tracker'!N27&lt;&gt;$E$2,'#2 - Sample and Action Tracker'!N27&lt;&gt;$E$4,'#2 - Sample and Action Tracker'!N27&lt;&gt;""), TRUE, FALSE)</f>
        <v>0</v>
      </c>
      <c r="I18" t="b">
        <f>IF(AND('#2 - Sample and Action Tracker'!N27&lt;&gt;$E$2,'#2 - Sample and Action Tracker'!N27&lt;&gt;$E$3,'#2 - Sample and Action Tracker'!N27&lt;&gt;$E$4,'#2 - Sample and Action Tracker'!N27&lt;&gt;""),IF('#2 - Sample and Action Tracker'!N27&gt;'#1 - Facility Info'!$D$23, TRUE, FALSE),FALSE)</f>
        <v>0</v>
      </c>
      <c r="R18" s="12">
        <f>IF(OR('#2 - Sample and Action Tracker'!Q27='HIDE DROP DOWNS'!$J$2,'#2 - Sample and Action Tracker'!Q27='HIDE DROP DOWNS'!$J$3),0,IF('#2 - Sample and Action Tracker'!R27='HIDE DROP DOWNS'!$M$3,1,0))</f>
        <v>0</v>
      </c>
      <c r="S18" s="12">
        <f>IF(OR('#2 - Sample and Action Tracker'!Q27='HIDE DROP DOWNS'!$J$2,'#2 - Sample and Action Tracker'!Q27='HIDE DROP DOWNS'!$J$3),0,IF('#2 - Sample and Action Tracker'!R27='HIDE DROP DOWNS'!$M$4,1,0))</f>
        <v>0</v>
      </c>
      <c r="T18" s="12">
        <f>IF(OR('#2 - Sample and Action Tracker'!$Q27='HIDE DROP DOWNS'!$J$2,'#2 - Sample and Action Tracker'!$Q27='HIDE DROP DOWNS'!$J$3),0,IF('#2 - Sample and Action Tracker'!$R27='HIDE DROP DOWNS'!$M$5,1,0))</f>
        <v>0</v>
      </c>
      <c r="U18" s="12">
        <f>IF(OR('#2 - Sample and Action Tracker'!$S27='HIDE DROP DOWNS'!$K$2,'#2 - Sample and Action Tracker'!$S27='HIDE DROP DOWNS'!$K$3),0,IF('#2 - Sample and Action Tracker'!$T27='HIDE DROP DOWNS'!$M$3,1,0))</f>
        <v>0</v>
      </c>
      <c r="V18" s="12">
        <f>IF(OR('#2 - Sample and Action Tracker'!$S27='HIDE DROP DOWNS'!$K$2,'#2 - Sample and Action Tracker'!$S27='HIDE DROP DOWNS'!$K$3),0,IF('#2 - Sample and Action Tracker'!$T27='HIDE DROP DOWNS'!$M$4,1,0))</f>
        <v>0</v>
      </c>
      <c r="W18" s="12">
        <f>IF(OR('#2 - Sample and Action Tracker'!$S27='HIDE DROP DOWNS'!$K$2,'#2 - Sample and Action Tracker'!$S27='HIDE DROP DOWNS'!$K$3),0,IF('#2 - Sample and Action Tracker'!$T27='HIDE DROP DOWNS'!$M$5,1,0))</f>
        <v>0</v>
      </c>
      <c r="X18" s="12">
        <f>IF(OR('#2 - Sample and Action Tracker'!$U27='HIDE DROP DOWNS'!$L$2,'#2 - Sample and Action Tracker'!$U27='HIDE DROP DOWNS'!$L$3),0,IF('#2 - Sample and Action Tracker'!$V27='HIDE DROP DOWNS'!$M$3,1,0))</f>
        <v>0</v>
      </c>
      <c r="Y18" s="12">
        <f>IF(OR('#2 - Sample and Action Tracker'!$U27='HIDE DROP DOWNS'!$L$2,'#2 - Sample and Action Tracker'!$U27='HIDE DROP DOWNS'!$L$3),0,IF('#2 - Sample and Action Tracker'!$V27='HIDE DROP DOWNS'!$M$4,1,0))</f>
        <v>0</v>
      </c>
      <c r="Z18" s="12">
        <f>IF(OR('#2 - Sample and Action Tracker'!$U27='HIDE DROP DOWNS'!$L$2,'#2 - Sample and Action Tracker'!$U27='HIDE DROP DOWNS'!$L$3),0,IF('#2 - Sample and Action Tracker'!$V27='HIDE DROP DOWNS'!$M$5,1,0))</f>
        <v>0</v>
      </c>
    </row>
    <row r="19" spans="1:26" x14ac:dyDescent="0.35">
      <c r="A19" t="s">
        <v>339</v>
      </c>
      <c r="B19" t="s">
        <v>340</v>
      </c>
      <c r="F19" s="2" t="str">
        <f>IF('#2 - Sample and Action Tracker'!F28="","",'#2 - Sample and Action Tracker'!F28)</f>
        <v/>
      </c>
      <c r="G19">
        <f>IF(AND('#2 - Sample and Action Tracker'!N28&lt;&gt;""),1,0)</f>
        <v>0</v>
      </c>
      <c r="H19" t="b">
        <f>IF(AND(OR('#2 - Sample and Action Tracker'!N28&gt;0,'#2 - Sample and Action Tracker'!N28=$E$3),'#2 - Sample and Action Tracker'!N28&lt;&gt;$E$2,'#2 - Sample and Action Tracker'!N28&lt;&gt;$E$4,'#2 - Sample and Action Tracker'!N28&lt;&gt;""), TRUE, FALSE)</f>
        <v>0</v>
      </c>
      <c r="I19" t="b">
        <f>IF(AND('#2 - Sample and Action Tracker'!N28&lt;&gt;$E$2,'#2 - Sample and Action Tracker'!N28&lt;&gt;$E$3,'#2 - Sample and Action Tracker'!N28&lt;&gt;$E$4,'#2 - Sample and Action Tracker'!N28&lt;&gt;""),IF('#2 - Sample and Action Tracker'!N28&gt;'#1 - Facility Info'!$D$23, TRUE, FALSE),FALSE)</f>
        <v>0</v>
      </c>
      <c r="R19" s="12">
        <f>IF(OR('#2 - Sample and Action Tracker'!Q28='HIDE DROP DOWNS'!$J$2,'#2 - Sample and Action Tracker'!Q28='HIDE DROP DOWNS'!$J$3),0,IF('#2 - Sample and Action Tracker'!R28='HIDE DROP DOWNS'!$M$3,1,0))</f>
        <v>0</v>
      </c>
      <c r="S19" s="12">
        <f>IF(OR('#2 - Sample and Action Tracker'!Q28='HIDE DROP DOWNS'!$J$2,'#2 - Sample and Action Tracker'!Q28='HIDE DROP DOWNS'!$J$3),0,IF('#2 - Sample and Action Tracker'!R28='HIDE DROP DOWNS'!$M$4,1,0))</f>
        <v>0</v>
      </c>
      <c r="T19" s="12">
        <f>IF(OR('#2 - Sample and Action Tracker'!$Q28='HIDE DROP DOWNS'!$J$2,'#2 - Sample and Action Tracker'!$Q28='HIDE DROP DOWNS'!$J$3),0,IF('#2 - Sample and Action Tracker'!$R28='HIDE DROP DOWNS'!$M$5,1,0))</f>
        <v>0</v>
      </c>
      <c r="U19" s="12">
        <f>IF(OR('#2 - Sample and Action Tracker'!$S28='HIDE DROP DOWNS'!$K$2,'#2 - Sample and Action Tracker'!$S28='HIDE DROP DOWNS'!$K$3),0,IF('#2 - Sample and Action Tracker'!$T28='HIDE DROP DOWNS'!$M$3,1,0))</f>
        <v>0</v>
      </c>
      <c r="V19" s="12">
        <f>IF(OR('#2 - Sample and Action Tracker'!$S28='HIDE DROP DOWNS'!$K$2,'#2 - Sample and Action Tracker'!$S28='HIDE DROP DOWNS'!$K$3),0,IF('#2 - Sample and Action Tracker'!$T28='HIDE DROP DOWNS'!$M$4,1,0))</f>
        <v>0</v>
      </c>
      <c r="W19" s="12">
        <f>IF(OR('#2 - Sample and Action Tracker'!$S28='HIDE DROP DOWNS'!$K$2,'#2 - Sample and Action Tracker'!$S28='HIDE DROP DOWNS'!$K$3),0,IF('#2 - Sample and Action Tracker'!$T28='HIDE DROP DOWNS'!$M$5,1,0))</f>
        <v>0</v>
      </c>
      <c r="X19" s="12">
        <f>IF(OR('#2 - Sample and Action Tracker'!$U28='HIDE DROP DOWNS'!$L$2,'#2 - Sample and Action Tracker'!$U28='HIDE DROP DOWNS'!$L$3),0,IF('#2 - Sample and Action Tracker'!$V28='HIDE DROP DOWNS'!$M$3,1,0))</f>
        <v>0</v>
      </c>
      <c r="Y19" s="12">
        <f>IF(OR('#2 - Sample and Action Tracker'!$U28='HIDE DROP DOWNS'!$L$2,'#2 - Sample and Action Tracker'!$U28='HIDE DROP DOWNS'!$L$3),0,IF('#2 - Sample and Action Tracker'!$V28='HIDE DROP DOWNS'!$M$4,1,0))</f>
        <v>0</v>
      </c>
      <c r="Z19" s="12">
        <f>IF(OR('#2 - Sample and Action Tracker'!$U28='HIDE DROP DOWNS'!$L$2,'#2 - Sample and Action Tracker'!$U28='HIDE DROP DOWNS'!$L$3),0,IF('#2 - Sample and Action Tracker'!$V28='HIDE DROP DOWNS'!$M$5,1,0))</f>
        <v>0</v>
      </c>
    </row>
    <row r="20" spans="1:26" x14ac:dyDescent="0.35">
      <c r="A20" t="s">
        <v>341</v>
      </c>
      <c r="B20" t="s">
        <v>342</v>
      </c>
      <c r="F20" s="2" t="str">
        <f>IF('#2 - Sample and Action Tracker'!F29="","",'#2 - Sample and Action Tracker'!F29)</f>
        <v/>
      </c>
      <c r="G20">
        <f>IF(AND('#2 - Sample and Action Tracker'!N29&lt;&gt;""),1,0)</f>
        <v>0</v>
      </c>
      <c r="H20" t="b">
        <f>IF(AND(OR('#2 - Sample and Action Tracker'!N29&gt;0,'#2 - Sample and Action Tracker'!N29=$E$3),'#2 - Sample and Action Tracker'!N29&lt;&gt;$E$2,'#2 - Sample and Action Tracker'!N29&lt;&gt;$E$4,'#2 - Sample and Action Tracker'!N29&lt;&gt;""), TRUE, FALSE)</f>
        <v>0</v>
      </c>
      <c r="I20" t="b">
        <f>IF(AND('#2 - Sample and Action Tracker'!N29&lt;&gt;$E$2,'#2 - Sample and Action Tracker'!N29&lt;&gt;$E$3,'#2 - Sample and Action Tracker'!N29&lt;&gt;$E$4,'#2 - Sample and Action Tracker'!N29&lt;&gt;""),IF('#2 - Sample and Action Tracker'!N29&gt;'#1 - Facility Info'!$D$23, TRUE, FALSE),FALSE)</f>
        <v>0</v>
      </c>
      <c r="R20" s="12">
        <f>IF(OR('#2 - Sample and Action Tracker'!Q29='HIDE DROP DOWNS'!$J$2,'#2 - Sample and Action Tracker'!Q29='HIDE DROP DOWNS'!$J$3),0,IF('#2 - Sample and Action Tracker'!R29='HIDE DROP DOWNS'!$M$3,1,0))</f>
        <v>0</v>
      </c>
      <c r="S20" s="12">
        <f>IF(OR('#2 - Sample and Action Tracker'!Q29='HIDE DROP DOWNS'!$J$2,'#2 - Sample and Action Tracker'!Q29='HIDE DROP DOWNS'!$J$3),0,IF('#2 - Sample and Action Tracker'!R29='HIDE DROP DOWNS'!$M$4,1,0))</f>
        <v>0</v>
      </c>
      <c r="T20" s="12">
        <f>IF(OR('#2 - Sample and Action Tracker'!$Q29='HIDE DROP DOWNS'!$J$2,'#2 - Sample and Action Tracker'!$Q29='HIDE DROP DOWNS'!$J$3),0,IF('#2 - Sample and Action Tracker'!$R29='HIDE DROP DOWNS'!$M$5,1,0))</f>
        <v>0</v>
      </c>
      <c r="U20" s="12">
        <f>IF(OR('#2 - Sample and Action Tracker'!$S29='HIDE DROP DOWNS'!$K$2,'#2 - Sample and Action Tracker'!$S29='HIDE DROP DOWNS'!$K$3),0,IF('#2 - Sample and Action Tracker'!$T29='HIDE DROP DOWNS'!$M$3,1,0))</f>
        <v>0</v>
      </c>
      <c r="V20" s="12">
        <f>IF(OR('#2 - Sample and Action Tracker'!$S29='HIDE DROP DOWNS'!$K$2,'#2 - Sample and Action Tracker'!$S29='HIDE DROP DOWNS'!$K$3),0,IF('#2 - Sample and Action Tracker'!$T29='HIDE DROP DOWNS'!$M$4,1,0))</f>
        <v>0</v>
      </c>
      <c r="W20" s="12">
        <f>IF(OR('#2 - Sample and Action Tracker'!$S29='HIDE DROP DOWNS'!$K$2,'#2 - Sample and Action Tracker'!$S29='HIDE DROP DOWNS'!$K$3),0,IF('#2 - Sample and Action Tracker'!$T29='HIDE DROP DOWNS'!$M$5,1,0))</f>
        <v>0</v>
      </c>
      <c r="X20" s="12">
        <f>IF(OR('#2 - Sample and Action Tracker'!$U29='HIDE DROP DOWNS'!$L$2,'#2 - Sample and Action Tracker'!$U29='HIDE DROP DOWNS'!$L$3),0,IF('#2 - Sample and Action Tracker'!$V29='HIDE DROP DOWNS'!$M$3,1,0))</f>
        <v>0</v>
      </c>
      <c r="Y20" s="12">
        <f>IF(OR('#2 - Sample and Action Tracker'!$U29='HIDE DROP DOWNS'!$L$2,'#2 - Sample and Action Tracker'!$U29='HIDE DROP DOWNS'!$L$3),0,IF('#2 - Sample and Action Tracker'!$V29='HIDE DROP DOWNS'!$M$4,1,0))</f>
        <v>0</v>
      </c>
      <c r="Z20" s="12">
        <f>IF(OR('#2 - Sample and Action Tracker'!$U29='HIDE DROP DOWNS'!$L$2,'#2 - Sample and Action Tracker'!$U29='HIDE DROP DOWNS'!$L$3),0,IF('#2 - Sample and Action Tracker'!$V29='HIDE DROP DOWNS'!$M$5,1,0))</f>
        <v>0</v>
      </c>
    </row>
    <row r="21" spans="1:26" x14ac:dyDescent="0.35">
      <c r="A21" t="s">
        <v>343</v>
      </c>
      <c r="B21" t="s">
        <v>344</v>
      </c>
      <c r="F21" s="2" t="str">
        <f>IF('#2 - Sample and Action Tracker'!F30="","",'#2 - Sample and Action Tracker'!F30)</f>
        <v/>
      </c>
      <c r="G21">
        <f>IF(AND('#2 - Sample and Action Tracker'!N30&lt;&gt;""),1,0)</f>
        <v>0</v>
      </c>
      <c r="H21" t="b">
        <f>IF(AND(OR('#2 - Sample and Action Tracker'!N30&gt;0,'#2 - Sample and Action Tracker'!N30=$E$3),'#2 - Sample and Action Tracker'!N30&lt;&gt;$E$2,'#2 - Sample and Action Tracker'!N30&lt;&gt;$E$4,'#2 - Sample and Action Tracker'!N30&lt;&gt;""), TRUE, FALSE)</f>
        <v>0</v>
      </c>
      <c r="I21" t="b">
        <f>IF(AND('#2 - Sample and Action Tracker'!N30&lt;&gt;$E$2,'#2 - Sample and Action Tracker'!N30&lt;&gt;$E$3,'#2 - Sample and Action Tracker'!N30&lt;&gt;$E$4,'#2 - Sample and Action Tracker'!N30&lt;&gt;""),IF('#2 - Sample and Action Tracker'!N30&gt;'#1 - Facility Info'!$D$23, TRUE, FALSE),FALSE)</f>
        <v>0</v>
      </c>
      <c r="R21" s="12">
        <f>IF(OR('#2 - Sample and Action Tracker'!Q30='HIDE DROP DOWNS'!$J$2,'#2 - Sample and Action Tracker'!Q30='HIDE DROP DOWNS'!$J$3),0,IF('#2 - Sample and Action Tracker'!R30='HIDE DROP DOWNS'!$M$3,1,0))</f>
        <v>0</v>
      </c>
      <c r="S21" s="12">
        <f>IF(OR('#2 - Sample and Action Tracker'!Q30='HIDE DROP DOWNS'!$J$2,'#2 - Sample and Action Tracker'!Q30='HIDE DROP DOWNS'!$J$3),0,IF('#2 - Sample and Action Tracker'!R30='HIDE DROP DOWNS'!$M$4,1,0))</f>
        <v>0</v>
      </c>
      <c r="T21" s="12">
        <f>IF(OR('#2 - Sample and Action Tracker'!$Q30='HIDE DROP DOWNS'!$J$2,'#2 - Sample and Action Tracker'!$Q30='HIDE DROP DOWNS'!$J$3),0,IF('#2 - Sample and Action Tracker'!$R30='HIDE DROP DOWNS'!$M$5,1,0))</f>
        <v>0</v>
      </c>
      <c r="U21" s="12">
        <f>IF(OR('#2 - Sample and Action Tracker'!$S30='HIDE DROP DOWNS'!$K$2,'#2 - Sample and Action Tracker'!$S30='HIDE DROP DOWNS'!$K$3),0,IF('#2 - Sample and Action Tracker'!$T30='HIDE DROP DOWNS'!$M$3,1,0))</f>
        <v>0</v>
      </c>
      <c r="V21" s="12">
        <f>IF(OR('#2 - Sample and Action Tracker'!$S30='HIDE DROP DOWNS'!$K$2,'#2 - Sample and Action Tracker'!$S30='HIDE DROP DOWNS'!$K$3),0,IF('#2 - Sample and Action Tracker'!$T30='HIDE DROP DOWNS'!$M$4,1,0))</f>
        <v>0</v>
      </c>
      <c r="W21" s="12">
        <f>IF(OR('#2 - Sample and Action Tracker'!$S30='HIDE DROP DOWNS'!$K$2,'#2 - Sample and Action Tracker'!$S30='HIDE DROP DOWNS'!$K$3),0,IF('#2 - Sample and Action Tracker'!$T30='HIDE DROP DOWNS'!$M$5,1,0))</f>
        <v>0</v>
      </c>
      <c r="X21" s="12">
        <f>IF(OR('#2 - Sample and Action Tracker'!$U30='HIDE DROP DOWNS'!$L$2,'#2 - Sample and Action Tracker'!$U30='HIDE DROP DOWNS'!$L$3),0,IF('#2 - Sample and Action Tracker'!$V30='HIDE DROP DOWNS'!$M$3,1,0))</f>
        <v>0</v>
      </c>
      <c r="Y21" s="12">
        <f>IF(OR('#2 - Sample and Action Tracker'!$U30='HIDE DROP DOWNS'!$L$2,'#2 - Sample and Action Tracker'!$U30='HIDE DROP DOWNS'!$L$3),0,IF('#2 - Sample and Action Tracker'!$V30='HIDE DROP DOWNS'!$M$4,1,0))</f>
        <v>0</v>
      </c>
      <c r="Z21" s="12">
        <f>IF(OR('#2 - Sample and Action Tracker'!$U30='HIDE DROP DOWNS'!$L$2,'#2 - Sample and Action Tracker'!$U30='HIDE DROP DOWNS'!$L$3),0,IF('#2 - Sample and Action Tracker'!$V30='HIDE DROP DOWNS'!$M$5,1,0))</f>
        <v>0</v>
      </c>
    </row>
    <row r="22" spans="1:26" x14ac:dyDescent="0.35">
      <c r="A22" t="s">
        <v>345</v>
      </c>
      <c r="B22" t="s">
        <v>346</v>
      </c>
      <c r="F22" s="2" t="str">
        <f>IF('#2 - Sample and Action Tracker'!F31="","",'#2 - Sample and Action Tracker'!F31)</f>
        <v/>
      </c>
      <c r="G22">
        <f>IF(AND('#2 - Sample and Action Tracker'!N31&lt;&gt;""),1,0)</f>
        <v>0</v>
      </c>
      <c r="H22" t="b">
        <f>IF(AND(OR('#2 - Sample and Action Tracker'!N31&gt;0,'#2 - Sample and Action Tracker'!N31=$E$3),'#2 - Sample and Action Tracker'!N31&lt;&gt;$E$2,'#2 - Sample and Action Tracker'!N31&lt;&gt;$E$4,'#2 - Sample and Action Tracker'!N31&lt;&gt;""), TRUE, FALSE)</f>
        <v>0</v>
      </c>
      <c r="I22" t="b">
        <f>IF(AND('#2 - Sample and Action Tracker'!N31&lt;&gt;$E$2,'#2 - Sample and Action Tracker'!N31&lt;&gt;$E$3,'#2 - Sample and Action Tracker'!N31&lt;&gt;$E$4,'#2 - Sample and Action Tracker'!N31&lt;&gt;""),IF('#2 - Sample and Action Tracker'!N31&gt;'#1 - Facility Info'!$D$23, TRUE, FALSE),FALSE)</f>
        <v>0</v>
      </c>
      <c r="R22" s="12">
        <f>IF(OR('#2 - Sample and Action Tracker'!Q31='HIDE DROP DOWNS'!$J$2,'#2 - Sample and Action Tracker'!Q31='HIDE DROP DOWNS'!$J$3),0,IF('#2 - Sample and Action Tracker'!R31='HIDE DROP DOWNS'!$M$3,1,0))</f>
        <v>0</v>
      </c>
      <c r="S22" s="12">
        <f>IF(OR('#2 - Sample and Action Tracker'!Q31='HIDE DROP DOWNS'!$J$2,'#2 - Sample and Action Tracker'!Q31='HIDE DROP DOWNS'!$J$3),0,IF('#2 - Sample and Action Tracker'!R31='HIDE DROP DOWNS'!$M$4,1,0))</f>
        <v>0</v>
      </c>
      <c r="T22" s="12">
        <f>IF(OR('#2 - Sample and Action Tracker'!$Q31='HIDE DROP DOWNS'!$J$2,'#2 - Sample and Action Tracker'!$Q31='HIDE DROP DOWNS'!$J$3),0,IF('#2 - Sample and Action Tracker'!$R31='HIDE DROP DOWNS'!$M$5,1,0))</f>
        <v>0</v>
      </c>
      <c r="U22" s="12">
        <f>IF(OR('#2 - Sample and Action Tracker'!$S31='HIDE DROP DOWNS'!$K$2,'#2 - Sample and Action Tracker'!$S31='HIDE DROP DOWNS'!$K$3),0,IF('#2 - Sample and Action Tracker'!$T31='HIDE DROP DOWNS'!$M$3,1,0))</f>
        <v>0</v>
      </c>
      <c r="V22" s="12">
        <f>IF(OR('#2 - Sample and Action Tracker'!$S31='HIDE DROP DOWNS'!$K$2,'#2 - Sample and Action Tracker'!$S31='HIDE DROP DOWNS'!$K$3),0,IF('#2 - Sample and Action Tracker'!$T31='HIDE DROP DOWNS'!$M$4,1,0))</f>
        <v>0</v>
      </c>
      <c r="W22" s="12">
        <f>IF(OR('#2 - Sample and Action Tracker'!$S31='HIDE DROP DOWNS'!$K$2,'#2 - Sample and Action Tracker'!$S31='HIDE DROP DOWNS'!$K$3),0,IF('#2 - Sample and Action Tracker'!$T31='HIDE DROP DOWNS'!$M$5,1,0))</f>
        <v>0</v>
      </c>
      <c r="X22" s="12">
        <f>IF(OR('#2 - Sample and Action Tracker'!$U31='HIDE DROP DOWNS'!$L$2,'#2 - Sample and Action Tracker'!$U31='HIDE DROP DOWNS'!$L$3),0,IF('#2 - Sample and Action Tracker'!$V31='HIDE DROP DOWNS'!$M$3,1,0))</f>
        <v>0</v>
      </c>
      <c r="Y22" s="12">
        <f>IF(OR('#2 - Sample and Action Tracker'!$U31='HIDE DROP DOWNS'!$L$2,'#2 - Sample and Action Tracker'!$U31='HIDE DROP DOWNS'!$L$3),0,IF('#2 - Sample and Action Tracker'!$V31='HIDE DROP DOWNS'!$M$4,1,0))</f>
        <v>0</v>
      </c>
      <c r="Z22" s="12">
        <f>IF(OR('#2 - Sample and Action Tracker'!$U31='HIDE DROP DOWNS'!$L$2,'#2 - Sample and Action Tracker'!$U31='HIDE DROP DOWNS'!$L$3),0,IF('#2 - Sample and Action Tracker'!$V31='HIDE DROP DOWNS'!$M$5,1,0))</f>
        <v>0</v>
      </c>
    </row>
    <row r="23" spans="1:26" x14ac:dyDescent="0.35">
      <c r="A23" t="s">
        <v>347</v>
      </c>
      <c r="B23" t="s">
        <v>348</v>
      </c>
      <c r="F23" s="2" t="str">
        <f>IF('#2 - Sample and Action Tracker'!F32="","",'#2 - Sample and Action Tracker'!F32)</f>
        <v/>
      </c>
      <c r="G23">
        <f>IF(AND('#2 - Sample and Action Tracker'!N32&lt;&gt;""),1,0)</f>
        <v>0</v>
      </c>
      <c r="H23" t="b">
        <f>IF(AND(OR('#2 - Sample and Action Tracker'!N32&gt;0,'#2 - Sample and Action Tracker'!N32=$E$3),'#2 - Sample and Action Tracker'!N32&lt;&gt;$E$2,'#2 - Sample and Action Tracker'!N32&lt;&gt;$E$4,'#2 - Sample and Action Tracker'!N32&lt;&gt;""), TRUE, FALSE)</f>
        <v>0</v>
      </c>
      <c r="I23" t="b">
        <f>IF(AND('#2 - Sample and Action Tracker'!N32&lt;&gt;$E$2,'#2 - Sample and Action Tracker'!N32&lt;&gt;$E$3,'#2 - Sample and Action Tracker'!N32&lt;&gt;$E$4,'#2 - Sample and Action Tracker'!N32&lt;&gt;""),IF('#2 - Sample and Action Tracker'!N32&gt;'#1 - Facility Info'!$D$23, TRUE, FALSE),FALSE)</f>
        <v>0</v>
      </c>
      <c r="R23" s="12">
        <f>IF(OR('#2 - Sample and Action Tracker'!Q32='HIDE DROP DOWNS'!$J$2,'#2 - Sample and Action Tracker'!Q32='HIDE DROP DOWNS'!$J$3),0,IF('#2 - Sample and Action Tracker'!R32='HIDE DROP DOWNS'!$M$3,1,0))</f>
        <v>0</v>
      </c>
      <c r="S23" s="12">
        <f>IF(OR('#2 - Sample and Action Tracker'!Q32='HIDE DROP DOWNS'!$J$2,'#2 - Sample and Action Tracker'!Q32='HIDE DROP DOWNS'!$J$3),0,IF('#2 - Sample and Action Tracker'!R32='HIDE DROP DOWNS'!$M$4,1,0))</f>
        <v>0</v>
      </c>
      <c r="T23" s="12">
        <f>IF(OR('#2 - Sample and Action Tracker'!$Q32='HIDE DROP DOWNS'!$J$2,'#2 - Sample and Action Tracker'!$Q32='HIDE DROP DOWNS'!$J$3),0,IF('#2 - Sample and Action Tracker'!$R32='HIDE DROP DOWNS'!$M$5,1,0))</f>
        <v>0</v>
      </c>
      <c r="U23" s="12">
        <f>IF(OR('#2 - Sample and Action Tracker'!$S32='HIDE DROP DOWNS'!$K$2,'#2 - Sample and Action Tracker'!$S32='HIDE DROP DOWNS'!$K$3),0,IF('#2 - Sample and Action Tracker'!$T32='HIDE DROP DOWNS'!$M$3,1,0))</f>
        <v>0</v>
      </c>
      <c r="V23" s="12">
        <f>IF(OR('#2 - Sample and Action Tracker'!$S32='HIDE DROP DOWNS'!$K$2,'#2 - Sample and Action Tracker'!$S32='HIDE DROP DOWNS'!$K$3),0,IF('#2 - Sample and Action Tracker'!$T32='HIDE DROP DOWNS'!$M$4,1,0))</f>
        <v>0</v>
      </c>
      <c r="W23" s="12">
        <f>IF(OR('#2 - Sample and Action Tracker'!$S32='HIDE DROP DOWNS'!$K$2,'#2 - Sample and Action Tracker'!$S32='HIDE DROP DOWNS'!$K$3),0,IF('#2 - Sample and Action Tracker'!$T32='HIDE DROP DOWNS'!$M$5,1,0))</f>
        <v>0</v>
      </c>
      <c r="X23" s="12">
        <f>IF(OR('#2 - Sample and Action Tracker'!$U32='HIDE DROP DOWNS'!$L$2,'#2 - Sample and Action Tracker'!$U32='HIDE DROP DOWNS'!$L$3),0,IF('#2 - Sample and Action Tracker'!$V32='HIDE DROP DOWNS'!$M$3,1,0))</f>
        <v>0</v>
      </c>
      <c r="Y23" s="12">
        <f>IF(OR('#2 - Sample and Action Tracker'!$U32='HIDE DROP DOWNS'!$L$2,'#2 - Sample and Action Tracker'!$U32='HIDE DROP DOWNS'!$L$3),0,IF('#2 - Sample and Action Tracker'!$V32='HIDE DROP DOWNS'!$M$4,1,0))</f>
        <v>0</v>
      </c>
      <c r="Z23" s="12">
        <f>IF(OR('#2 - Sample and Action Tracker'!$U32='HIDE DROP DOWNS'!$L$2,'#2 - Sample and Action Tracker'!$U32='HIDE DROP DOWNS'!$L$3),0,IF('#2 - Sample and Action Tracker'!$V32='HIDE DROP DOWNS'!$M$5,1,0))</f>
        <v>0</v>
      </c>
    </row>
    <row r="24" spans="1:26" x14ac:dyDescent="0.35">
      <c r="A24" t="s">
        <v>349</v>
      </c>
      <c r="B24" t="s">
        <v>350</v>
      </c>
      <c r="F24" s="2" t="str">
        <f>IF('#2 - Sample and Action Tracker'!F33="","",'#2 - Sample and Action Tracker'!F33)</f>
        <v/>
      </c>
      <c r="G24">
        <f>IF(AND('#2 - Sample and Action Tracker'!N33&lt;&gt;""),1,0)</f>
        <v>0</v>
      </c>
      <c r="H24" t="b">
        <f>IF(AND(OR('#2 - Sample and Action Tracker'!N33&gt;0,'#2 - Sample and Action Tracker'!N33=$E$3),'#2 - Sample and Action Tracker'!N33&lt;&gt;$E$2,'#2 - Sample and Action Tracker'!N33&lt;&gt;$E$4,'#2 - Sample and Action Tracker'!N33&lt;&gt;""), TRUE, FALSE)</f>
        <v>0</v>
      </c>
      <c r="I24" t="b">
        <f>IF(AND('#2 - Sample and Action Tracker'!N33&lt;&gt;$E$2,'#2 - Sample and Action Tracker'!N33&lt;&gt;$E$3,'#2 - Sample and Action Tracker'!N33&lt;&gt;$E$4,'#2 - Sample and Action Tracker'!N33&lt;&gt;""),IF('#2 - Sample and Action Tracker'!N33&gt;'#1 - Facility Info'!$D$23, TRUE, FALSE),FALSE)</f>
        <v>0</v>
      </c>
      <c r="R24" s="12">
        <f>IF(OR('#2 - Sample and Action Tracker'!Q33='HIDE DROP DOWNS'!$J$2,'#2 - Sample and Action Tracker'!Q33='HIDE DROP DOWNS'!$J$3),0,IF('#2 - Sample and Action Tracker'!R33='HIDE DROP DOWNS'!$M$3,1,0))</f>
        <v>0</v>
      </c>
      <c r="S24" s="12">
        <f>IF(OR('#2 - Sample and Action Tracker'!Q33='HIDE DROP DOWNS'!$J$2,'#2 - Sample and Action Tracker'!Q33='HIDE DROP DOWNS'!$J$3),0,IF('#2 - Sample and Action Tracker'!R33='HIDE DROP DOWNS'!$M$4,1,0))</f>
        <v>0</v>
      </c>
      <c r="T24" s="12">
        <f>IF(OR('#2 - Sample and Action Tracker'!$Q33='HIDE DROP DOWNS'!$J$2,'#2 - Sample and Action Tracker'!$Q33='HIDE DROP DOWNS'!$J$3),0,IF('#2 - Sample and Action Tracker'!$R33='HIDE DROP DOWNS'!$M$5,1,0))</f>
        <v>0</v>
      </c>
      <c r="U24" s="12">
        <f>IF(OR('#2 - Sample and Action Tracker'!$S33='HIDE DROP DOWNS'!$K$2,'#2 - Sample and Action Tracker'!$S33='HIDE DROP DOWNS'!$K$3),0,IF('#2 - Sample and Action Tracker'!$T33='HIDE DROP DOWNS'!$M$3,1,0))</f>
        <v>0</v>
      </c>
      <c r="V24" s="12">
        <f>IF(OR('#2 - Sample and Action Tracker'!$S33='HIDE DROP DOWNS'!$K$2,'#2 - Sample and Action Tracker'!$S33='HIDE DROP DOWNS'!$K$3),0,IF('#2 - Sample and Action Tracker'!$T33='HIDE DROP DOWNS'!$M$4,1,0))</f>
        <v>0</v>
      </c>
      <c r="W24" s="12">
        <f>IF(OR('#2 - Sample and Action Tracker'!$S33='HIDE DROP DOWNS'!$K$2,'#2 - Sample and Action Tracker'!$S33='HIDE DROP DOWNS'!$K$3),0,IF('#2 - Sample and Action Tracker'!$T33='HIDE DROP DOWNS'!$M$5,1,0))</f>
        <v>0</v>
      </c>
      <c r="X24" s="12">
        <f>IF(OR('#2 - Sample and Action Tracker'!$U33='HIDE DROP DOWNS'!$L$2,'#2 - Sample and Action Tracker'!$U33='HIDE DROP DOWNS'!$L$3),0,IF('#2 - Sample and Action Tracker'!$V33='HIDE DROP DOWNS'!$M$3,1,0))</f>
        <v>0</v>
      </c>
      <c r="Y24" s="12">
        <f>IF(OR('#2 - Sample and Action Tracker'!$U33='HIDE DROP DOWNS'!$L$2,'#2 - Sample and Action Tracker'!$U33='HIDE DROP DOWNS'!$L$3),0,IF('#2 - Sample and Action Tracker'!$V33='HIDE DROP DOWNS'!$M$4,1,0))</f>
        <v>0</v>
      </c>
      <c r="Z24" s="12">
        <f>IF(OR('#2 - Sample and Action Tracker'!$U33='HIDE DROP DOWNS'!$L$2,'#2 - Sample and Action Tracker'!$U33='HIDE DROP DOWNS'!$L$3),0,IF('#2 - Sample and Action Tracker'!$V33='HIDE DROP DOWNS'!$M$5,1,0))</f>
        <v>0</v>
      </c>
    </row>
    <row r="25" spans="1:26" x14ac:dyDescent="0.35">
      <c r="A25" t="s">
        <v>351</v>
      </c>
      <c r="B25" t="s">
        <v>352</v>
      </c>
      <c r="F25" s="2" t="str">
        <f>IF('#2 - Sample and Action Tracker'!F34="","",'#2 - Sample and Action Tracker'!F34)</f>
        <v/>
      </c>
      <c r="G25">
        <f>IF(AND('#2 - Sample and Action Tracker'!N34&lt;&gt;""),1,0)</f>
        <v>0</v>
      </c>
      <c r="H25" t="b">
        <f>IF(AND(OR('#2 - Sample and Action Tracker'!N34&gt;0,'#2 - Sample and Action Tracker'!N34=$E$3),'#2 - Sample and Action Tracker'!N34&lt;&gt;$E$2,'#2 - Sample and Action Tracker'!N34&lt;&gt;$E$4,'#2 - Sample and Action Tracker'!N34&lt;&gt;""), TRUE, FALSE)</f>
        <v>0</v>
      </c>
      <c r="I25" t="b">
        <f>IF(AND('#2 - Sample and Action Tracker'!N34&lt;&gt;$E$2,'#2 - Sample and Action Tracker'!N34&lt;&gt;$E$3,'#2 - Sample and Action Tracker'!N34&lt;&gt;$E$4,'#2 - Sample and Action Tracker'!N34&lt;&gt;""),IF('#2 - Sample and Action Tracker'!N34&gt;'#1 - Facility Info'!$D$23, TRUE, FALSE),FALSE)</f>
        <v>0</v>
      </c>
      <c r="R25" s="12">
        <f>IF(OR('#2 - Sample and Action Tracker'!Q34='HIDE DROP DOWNS'!$J$2,'#2 - Sample and Action Tracker'!Q34='HIDE DROP DOWNS'!$J$3),0,IF('#2 - Sample and Action Tracker'!R34='HIDE DROP DOWNS'!$M$3,1,0))</f>
        <v>0</v>
      </c>
      <c r="S25" s="12">
        <f>IF(OR('#2 - Sample and Action Tracker'!Q34='HIDE DROP DOWNS'!$J$2,'#2 - Sample and Action Tracker'!Q34='HIDE DROP DOWNS'!$J$3),0,IF('#2 - Sample and Action Tracker'!R34='HIDE DROP DOWNS'!$M$4,1,0))</f>
        <v>0</v>
      </c>
      <c r="T25" s="12">
        <f>IF(OR('#2 - Sample and Action Tracker'!$Q34='HIDE DROP DOWNS'!$J$2,'#2 - Sample and Action Tracker'!$Q34='HIDE DROP DOWNS'!$J$3),0,IF('#2 - Sample and Action Tracker'!$R34='HIDE DROP DOWNS'!$M$5,1,0))</f>
        <v>0</v>
      </c>
      <c r="U25" s="12">
        <f>IF(OR('#2 - Sample and Action Tracker'!$S34='HIDE DROP DOWNS'!$K$2,'#2 - Sample and Action Tracker'!$S34='HIDE DROP DOWNS'!$K$3),0,IF('#2 - Sample and Action Tracker'!$T34='HIDE DROP DOWNS'!$M$3,1,0))</f>
        <v>0</v>
      </c>
      <c r="V25" s="12">
        <f>IF(OR('#2 - Sample and Action Tracker'!$S34='HIDE DROP DOWNS'!$K$2,'#2 - Sample and Action Tracker'!$S34='HIDE DROP DOWNS'!$K$3),0,IF('#2 - Sample and Action Tracker'!$T34='HIDE DROP DOWNS'!$M$4,1,0))</f>
        <v>0</v>
      </c>
      <c r="W25" s="12">
        <f>IF(OR('#2 - Sample and Action Tracker'!$S34='HIDE DROP DOWNS'!$K$2,'#2 - Sample and Action Tracker'!$S34='HIDE DROP DOWNS'!$K$3),0,IF('#2 - Sample and Action Tracker'!$T34='HIDE DROP DOWNS'!$M$5,1,0))</f>
        <v>0</v>
      </c>
      <c r="X25" s="12">
        <f>IF(OR('#2 - Sample and Action Tracker'!$U34='HIDE DROP DOWNS'!$L$2,'#2 - Sample and Action Tracker'!$U34='HIDE DROP DOWNS'!$L$3),0,IF('#2 - Sample and Action Tracker'!$V34='HIDE DROP DOWNS'!$M$3,1,0))</f>
        <v>0</v>
      </c>
      <c r="Y25" s="12">
        <f>IF(OR('#2 - Sample and Action Tracker'!$U34='HIDE DROP DOWNS'!$L$2,'#2 - Sample and Action Tracker'!$U34='HIDE DROP DOWNS'!$L$3),0,IF('#2 - Sample and Action Tracker'!$V34='HIDE DROP DOWNS'!$M$4,1,0))</f>
        <v>0</v>
      </c>
      <c r="Z25" s="12">
        <f>IF(OR('#2 - Sample and Action Tracker'!$U34='HIDE DROP DOWNS'!$L$2,'#2 - Sample and Action Tracker'!$U34='HIDE DROP DOWNS'!$L$3),0,IF('#2 - Sample and Action Tracker'!$V34='HIDE DROP DOWNS'!$M$5,1,0))</f>
        <v>0</v>
      </c>
    </row>
    <row r="26" spans="1:26" x14ac:dyDescent="0.35">
      <c r="A26" t="s">
        <v>353</v>
      </c>
      <c r="B26" t="s">
        <v>354</v>
      </c>
      <c r="F26" s="2" t="str">
        <f>IF('#2 - Sample and Action Tracker'!F35="","",'#2 - Sample and Action Tracker'!F35)</f>
        <v/>
      </c>
      <c r="G26">
        <f>IF(AND('#2 - Sample and Action Tracker'!N35&lt;&gt;""),1,0)</f>
        <v>0</v>
      </c>
      <c r="H26" t="b">
        <f>IF(AND(OR('#2 - Sample and Action Tracker'!N35&gt;0,'#2 - Sample and Action Tracker'!N35=$E$3),'#2 - Sample and Action Tracker'!N35&lt;&gt;$E$2,'#2 - Sample and Action Tracker'!N35&lt;&gt;$E$4,'#2 - Sample and Action Tracker'!N35&lt;&gt;""), TRUE, FALSE)</f>
        <v>0</v>
      </c>
      <c r="I26" t="b">
        <f>IF(AND('#2 - Sample and Action Tracker'!N35&lt;&gt;$E$2,'#2 - Sample and Action Tracker'!N35&lt;&gt;$E$3,'#2 - Sample and Action Tracker'!N35&lt;&gt;$E$4,'#2 - Sample and Action Tracker'!N35&lt;&gt;""),IF('#2 - Sample and Action Tracker'!N35&gt;'#1 - Facility Info'!$D$23, TRUE, FALSE),FALSE)</f>
        <v>0</v>
      </c>
      <c r="R26" s="12">
        <f>IF(OR('#2 - Sample and Action Tracker'!Q35='HIDE DROP DOWNS'!$J$2,'#2 - Sample and Action Tracker'!Q35='HIDE DROP DOWNS'!$J$3),0,IF('#2 - Sample and Action Tracker'!R35='HIDE DROP DOWNS'!$M$3,1,0))</f>
        <v>0</v>
      </c>
      <c r="S26" s="12">
        <f>IF(OR('#2 - Sample and Action Tracker'!Q35='HIDE DROP DOWNS'!$J$2,'#2 - Sample and Action Tracker'!Q35='HIDE DROP DOWNS'!$J$3),0,IF('#2 - Sample and Action Tracker'!R35='HIDE DROP DOWNS'!$M$4,1,0))</f>
        <v>0</v>
      </c>
      <c r="T26" s="12">
        <f>IF(OR('#2 - Sample and Action Tracker'!$Q35='HIDE DROP DOWNS'!$J$2,'#2 - Sample and Action Tracker'!$Q35='HIDE DROP DOWNS'!$J$3),0,IF('#2 - Sample and Action Tracker'!$R35='HIDE DROP DOWNS'!$M$5,1,0))</f>
        <v>0</v>
      </c>
      <c r="U26" s="12">
        <f>IF(OR('#2 - Sample and Action Tracker'!$S35='HIDE DROP DOWNS'!$K$2,'#2 - Sample and Action Tracker'!$S35='HIDE DROP DOWNS'!$K$3),0,IF('#2 - Sample and Action Tracker'!$T35='HIDE DROP DOWNS'!$M$3,1,0))</f>
        <v>0</v>
      </c>
      <c r="V26" s="12">
        <f>IF(OR('#2 - Sample and Action Tracker'!$S35='HIDE DROP DOWNS'!$K$2,'#2 - Sample and Action Tracker'!$S35='HIDE DROP DOWNS'!$K$3),0,IF('#2 - Sample and Action Tracker'!$T35='HIDE DROP DOWNS'!$M$4,1,0))</f>
        <v>0</v>
      </c>
      <c r="W26" s="12">
        <f>IF(OR('#2 - Sample and Action Tracker'!$S35='HIDE DROP DOWNS'!$K$2,'#2 - Sample and Action Tracker'!$S35='HIDE DROP DOWNS'!$K$3),0,IF('#2 - Sample and Action Tracker'!$T35='HIDE DROP DOWNS'!$M$5,1,0))</f>
        <v>0</v>
      </c>
      <c r="X26" s="12">
        <f>IF(OR('#2 - Sample and Action Tracker'!$U35='HIDE DROP DOWNS'!$L$2,'#2 - Sample and Action Tracker'!$U35='HIDE DROP DOWNS'!$L$3),0,IF('#2 - Sample and Action Tracker'!$V35='HIDE DROP DOWNS'!$M$3,1,0))</f>
        <v>0</v>
      </c>
      <c r="Y26" s="12">
        <f>IF(OR('#2 - Sample and Action Tracker'!$U35='HIDE DROP DOWNS'!$L$2,'#2 - Sample and Action Tracker'!$U35='HIDE DROP DOWNS'!$L$3),0,IF('#2 - Sample and Action Tracker'!$V35='HIDE DROP DOWNS'!$M$4,1,0))</f>
        <v>0</v>
      </c>
      <c r="Z26" s="12">
        <f>IF(OR('#2 - Sample and Action Tracker'!$U35='HIDE DROP DOWNS'!$L$2,'#2 - Sample and Action Tracker'!$U35='HIDE DROP DOWNS'!$L$3),0,IF('#2 - Sample and Action Tracker'!$V35='HIDE DROP DOWNS'!$M$5,1,0))</f>
        <v>0</v>
      </c>
    </row>
    <row r="27" spans="1:26" x14ac:dyDescent="0.35">
      <c r="A27" t="s">
        <v>355</v>
      </c>
      <c r="B27" t="s">
        <v>356</v>
      </c>
      <c r="F27" s="2" t="str">
        <f>IF('#2 - Sample and Action Tracker'!F36="","",'#2 - Sample and Action Tracker'!F36)</f>
        <v/>
      </c>
      <c r="G27">
        <f>IF(AND('#2 - Sample and Action Tracker'!N36&lt;&gt;""),1,0)</f>
        <v>0</v>
      </c>
      <c r="H27" t="b">
        <f>IF(AND(OR('#2 - Sample and Action Tracker'!N36&gt;0,'#2 - Sample and Action Tracker'!N36=$E$3),'#2 - Sample and Action Tracker'!N36&lt;&gt;$E$2,'#2 - Sample and Action Tracker'!N36&lt;&gt;$E$4,'#2 - Sample and Action Tracker'!N36&lt;&gt;""), TRUE, FALSE)</f>
        <v>0</v>
      </c>
      <c r="I27" t="b">
        <f>IF(AND('#2 - Sample and Action Tracker'!N36&lt;&gt;$E$2,'#2 - Sample and Action Tracker'!N36&lt;&gt;$E$3,'#2 - Sample and Action Tracker'!N36&lt;&gt;$E$4,'#2 - Sample and Action Tracker'!N36&lt;&gt;""),IF('#2 - Sample and Action Tracker'!N36&gt;'#1 - Facility Info'!$D$23, TRUE, FALSE),FALSE)</f>
        <v>0</v>
      </c>
      <c r="R27" s="12">
        <f>IF(OR('#2 - Sample and Action Tracker'!Q36='HIDE DROP DOWNS'!$J$2,'#2 - Sample and Action Tracker'!Q36='HIDE DROP DOWNS'!$J$3),0,IF('#2 - Sample and Action Tracker'!R36='HIDE DROP DOWNS'!$M$3,1,0))</f>
        <v>0</v>
      </c>
      <c r="S27" s="12">
        <f>IF(OR('#2 - Sample and Action Tracker'!Q36='HIDE DROP DOWNS'!$J$2,'#2 - Sample and Action Tracker'!Q36='HIDE DROP DOWNS'!$J$3),0,IF('#2 - Sample and Action Tracker'!R36='HIDE DROP DOWNS'!$M$4,1,0))</f>
        <v>0</v>
      </c>
      <c r="T27" s="12">
        <f>IF(OR('#2 - Sample and Action Tracker'!$Q36='HIDE DROP DOWNS'!$J$2,'#2 - Sample and Action Tracker'!$Q36='HIDE DROP DOWNS'!$J$3),0,IF('#2 - Sample and Action Tracker'!$R36='HIDE DROP DOWNS'!$M$5,1,0))</f>
        <v>0</v>
      </c>
      <c r="U27" s="12">
        <f>IF(OR('#2 - Sample and Action Tracker'!$S36='HIDE DROP DOWNS'!$K$2,'#2 - Sample and Action Tracker'!$S36='HIDE DROP DOWNS'!$K$3),0,IF('#2 - Sample and Action Tracker'!$T36='HIDE DROP DOWNS'!$M$3,1,0))</f>
        <v>0</v>
      </c>
      <c r="V27" s="12">
        <f>IF(OR('#2 - Sample and Action Tracker'!$S36='HIDE DROP DOWNS'!$K$2,'#2 - Sample and Action Tracker'!$S36='HIDE DROP DOWNS'!$K$3),0,IF('#2 - Sample and Action Tracker'!$T36='HIDE DROP DOWNS'!$M$4,1,0))</f>
        <v>0</v>
      </c>
      <c r="W27" s="12">
        <f>IF(OR('#2 - Sample and Action Tracker'!$S36='HIDE DROP DOWNS'!$K$2,'#2 - Sample and Action Tracker'!$S36='HIDE DROP DOWNS'!$K$3),0,IF('#2 - Sample and Action Tracker'!$T36='HIDE DROP DOWNS'!$M$5,1,0))</f>
        <v>0</v>
      </c>
      <c r="X27" s="12">
        <f>IF(OR('#2 - Sample and Action Tracker'!$U36='HIDE DROP DOWNS'!$L$2,'#2 - Sample and Action Tracker'!$U36='HIDE DROP DOWNS'!$L$3),0,IF('#2 - Sample and Action Tracker'!$V36='HIDE DROP DOWNS'!$M$3,1,0))</f>
        <v>0</v>
      </c>
      <c r="Y27" s="12">
        <f>IF(OR('#2 - Sample and Action Tracker'!$U36='HIDE DROP DOWNS'!$L$2,'#2 - Sample and Action Tracker'!$U36='HIDE DROP DOWNS'!$L$3),0,IF('#2 - Sample and Action Tracker'!$V36='HIDE DROP DOWNS'!$M$4,1,0))</f>
        <v>0</v>
      </c>
      <c r="Z27" s="12">
        <f>IF(OR('#2 - Sample and Action Tracker'!$U36='HIDE DROP DOWNS'!$L$2,'#2 - Sample and Action Tracker'!$U36='HIDE DROP DOWNS'!$L$3),0,IF('#2 - Sample and Action Tracker'!$V36='HIDE DROP DOWNS'!$M$5,1,0))</f>
        <v>0</v>
      </c>
    </row>
    <row r="28" spans="1:26" x14ac:dyDescent="0.35">
      <c r="A28" t="s">
        <v>357</v>
      </c>
      <c r="B28" t="s">
        <v>358</v>
      </c>
      <c r="F28" s="2" t="str">
        <f>IF('#2 - Sample and Action Tracker'!F37="","",'#2 - Sample and Action Tracker'!F37)</f>
        <v/>
      </c>
      <c r="G28">
        <f>IF(AND('#2 - Sample and Action Tracker'!N37&lt;&gt;""),1,0)</f>
        <v>0</v>
      </c>
      <c r="H28" t="b">
        <f>IF(AND(OR('#2 - Sample and Action Tracker'!N37&gt;0,'#2 - Sample and Action Tracker'!N37=$E$3),'#2 - Sample and Action Tracker'!N37&lt;&gt;$E$2,'#2 - Sample and Action Tracker'!N37&lt;&gt;$E$4,'#2 - Sample and Action Tracker'!N37&lt;&gt;""), TRUE, FALSE)</f>
        <v>0</v>
      </c>
      <c r="I28" t="b">
        <f>IF(AND('#2 - Sample and Action Tracker'!N37&lt;&gt;$E$2,'#2 - Sample and Action Tracker'!N37&lt;&gt;$E$3,'#2 - Sample and Action Tracker'!N37&lt;&gt;$E$4,'#2 - Sample and Action Tracker'!N37&lt;&gt;""),IF('#2 - Sample and Action Tracker'!N37&gt;'#1 - Facility Info'!$D$23, TRUE, FALSE),FALSE)</f>
        <v>0</v>
      </c>
      <c r="R28" s="12">
        <f>IF(OR('#2 - Sample and Action Tracker'!Q37='HIDE DROP DOWNS'!$J$2,'#2 - Sample and Action Tracker'!Q37='HIDE DROP DOWNS'!$J$3),0,IF('#2 - Sample and Action Tracker'!R37='HIDE DROP DOWNS'!$M$3,1,0))</f>
        <v>0</v>
      </c>
      <c r="S28" s="12">
        <f>IF(OR('#2 - Sample and Action Tracker'!Q37='HIDE DROP DOWNS'!$J$2,'#2 - Sample and Action Tracker'!Q37='HIDE DROP DOWNS'!$J$3),0,IF('#2 - Sample and Action Tracker'!R37='HIDE DROP DOWNS'!$M$4,1,0))</f>
        <v>0</v>
      </c>
      <c r="T28" s="12">
        <f>IF(OR('#2 - Sample and Action Tracker'!$Q37='HIDE DROP DOWNS'!$J$2,'#2 - Sample and Action Tracker'!$Q37='HIDE DROP DOWNS'!$J$3),0,IF('#2 - Sample and Action Tracker'!$R37='HIDE DROP DOWNS'!$M$5,1,0))</f>
        <v>0</v>
      </c>
      <c r="U28" s="12">
        <f>IF(OR('#2 - Sample and Action Tracker'!$S37='HIDE DROP DOWNS'!$K$2,'#2 - Sample and Action Tracker'!$S37='HIDE DROP DOWNS'!$K$3),0,IF('#2 - Sample and Action Tracker'!$T37='HIDE DROP DOWNS'!$M$3,1,0))</f>
        <v>0</v>
      </c>
      <c r="V28" s="12">
        <f>IF(OR('#2 - Sample and Action Tracker'!$S37='HIDE DROP DOWNS'!$K$2,'#2 - Sample and Action Tracker'!$S37='HIDE DROP DOWNS'!$K$3),0,IF('#2 - Sample and Action Tracker'!$T37='HIDE DROP DOWNS'!$M$4,1,0))</f>
        <v>0</v>
      </c>
      <c r="W28" s="12">
        <f>IF(OR('#2 - Sample and Action Tracker'!$S37='HIDE DROP DOWNS'!$K$2,'#2 - Sample and Action Tracker'!$S37='HIDE DROP DOWNS'!$K$3),0,IF('#2 - Sample and Action Tracker'!$T37='HIDE DROP DOWNS'!$M$5,1,0))</f>
        <v>0</v>
      </c>
      <c r="X28" s="12">
        <f>IF(OR('#2 - Sample and Action Tracker'!$U37='HIDE DROP DOWNS'!$L$2,'#2 - Sample and Action Tracker'!$U37='HIDE DROP DOWNS'!$L$3),0,IF('#2 - Sample and Action Tracker'!$V37='HIDE DROP DOWNS'!$M$3,1,0))</f>
        <v>0</v>
      </c>
      <c r="Y28" s="12">
        <f>IF(OR('#2 - Sample and Action Tracker'!$U37='HIDE DROP DOWNS'!$L$2,'#2 - Sample and Action Tracker'!$U37='HIDE DROP DOWNS'!$L$3),0,IF('#2 - Sample and Action Tracker'!$V37='HIDE DROP DOWNS'!$M$4,1,0))</f>
        <v>0</v>
      </c>
      <c r="Z28" s="12">
        <f>IF(OR('#2 - Sample and Action Tracker'!$U37='HIDE DROP DOWNS'!$L$2,'#2 - Sample and Action Tracker'!$U37='HIDE DROP DOWNS'!$L$3),0,IF('#2 - Sample and Action Tracker'!$V37='HIDE DROP DOWNS'!$M$5,1,0))</f>
        <v>0</v>
      </c>
    </row>
    <row r="29" spans="1:26" x14ac:dyDescent="0.35">
      <c r="A29" t="s">
        <v>359</v>
      </c>
      <c r="B29" t="s">
        <v>360</v>
      </c>
      <c r="F29" s="2" t="str">
        <f>IF('#2 - Sample and Action Tracker'!F38="","",'#2 - Sample and Action Tracker'!F38)</f>
        <v/>
      </c>
      <c r="G29">
        <f>IF(AND('#2 - Sample and Action Tracker'!N38&lt;&gt;""),1,0)</f>
        <v>0</v>
      </c>
      <c r="H29" t="b">
        <f>IF(AND(OR('#2 - Sample and Action Tracker'!N38&gt;0,'#2 - Sample and Action Tracker'!N38=$E$3),'#2 - Sample and Action Tracker'!N38&lt;&gt;$E$2,'#2 - Sample and Action Tracker'!N38&lt;&gt;$E$4,'#2 - Sample and Action Tracker'!N38&lt;&gt;""), TRUE, FALSE)</f>
        <v>0</v>
      </c>
      <c r="I29" t="b">
        <f>IF(AND('#2 - Sample and Action Tracker'!N38&lt;&gt;$E$2,'#2 - Sample and Action Tracker'!N38&lt;&gt;$E$3,'#2 - Sample and Action Tracker'!N38&lt;&gt;$E$4,'#2 - Sample and Action Tracker'!N38&lt;&gt;""),IF('#2 - Sample and Action Tracker'!N38&gt;'#1 - Facility Info'!$D$23, TRUE, FALSE),FALSE)</f>
        <v>0</v>
      </c>
      <c r="R29" s="12">
        <f>IF(OR('#2 - Sample and Action Tracker'!Q38='HIDE DROP DOWNS'!$J$2,'#2 - Sample and Action Tracker'!Q38='HIDE DROP DOWNS'!$J$3),0,IF('#2 - Sample and Action Tracker'!R38='HIDE DROP DOWNS'!$M$3,1,0))</f>
        <v>0</v>
      </c>
      <c r="S29" s="12">
        <f>IF(OR('#2 - Sample and Action Tracker'!Q38='HIDE DROP DOWNS'!$J$2,'#2 - Sample and Action Tracker'!Q38='HIDE DROP DOWNS'!$J$3),0,IF('#2 - Sample and Action Tracker'!R38='HIDE DROP DOWNS'!$M$4,1,0))</f>
        <v>0</v>
      </c>
      <c r="T29" s="12">
        <f>IF(OR('#2 - Sample and Action Tracker'!$Q38='HIDE DROP DOWNS'!$J$2,'#2 - Sample and Action Tracker'!$Q38='HIDE DROP DOWNS'!$J$3),0,IF('#2 - Sample and Action Tracker'!$R38='HIDE DROP DOWNS'!$M$5,1,0))</f>
        <v>0</v>
      </c>
      <c r="U29" s="12">
        <f>IF(OR('#2 - Sample and Action Tracker'!$S38='HIDE DROP DOWNS'!$K$2,'#2 - Sample and Action Tracker'!$S38='HIDE DROP DOWNS'!$K$3),0,IF('#2 - Sample and Action Tracker'!$T38='HIDE DROP DOWNS'!$M$3,1,0))</f>
        <v>0</v>
      </c>
      <c r="V29" s="12">
        <f>IF(OR('#2 - Sample and Action Tracker'!$S38='HIDE DROP DOWNS'!$K$2,'#2 - Sample and Action Tracker'!$S38='HIDE DROP DOWNS'!$K$3),0,IF('#2 - Sample and Action Tracker'!$T38='HIDE DROP DOWNS'!$M$4,1,0))</f>
        <v>0</v>
      </c>
      <c r="W29" s="12">
        <f>IF(OR('#2 - Sample and Action Tracker'!$S38='HIDE DROP DOWNS'!$K$2,'#2 - Sample and Action Tracker'!$S38='HIDE DROP DOWNS'!$K$3),0,IF('#2 - Sample and Action Tracker'!$T38='HIDE DROP DOWNS'!$M$5,1,0))</f>
        <v>0</v>
      </c>
      <c r="X29" s="12">
        <f>IF(OR('#2 - Sample and Action Tracker'!$U38='HIDE DROP DOWNS'!$L$2,'#2 - Sample and Action Tracker'!$U38='HIDE DROP DOWNS'!$L$3),0,IF('#2 - Sample and Action Tracker'!$V38='HIDE DROP DOWNS'!$M$3,1,0))</f>
        <v>0</v>
      </c>
      <c r="Y29" s="12">
        <f>IF(OR('#2 - Sample and Action Tracker'!$U38='HIDE DROP DOWNS'!$L$2,'#2 - Sample and Action Tracker'!$U38='HIDE DROP DOWNS'!$L$3),0,IF('#2 - Sample and Action Tracker'!$V38='HIDE DROP DOWNS'!$M$4,1,0))</f>
        <v>0</v>
      </c>
      <c r="Z29" s="12">
        <f>IF(OR('#2 - Sample and Action Tracker'!$U38='HIDE DROP DOWNS'!$L$2,'#2 - Sample and Action Tracker'!$U38='HIDE DROP DOWNS'!$L$3),0,IF('#2 - Sample and Action Tracker'!$V38='HIDE DROP DOWNS'!$M$5,1,0))</f>
        <v>0</v>
      </c>
    </row>
    <row r="30" spans="1:26" x14ac:dyDescent="0.35">
      <c r="A30" t="s">
        <v>361</v>
      </c>
      <c r="B30" t="s">
        <v>362</v>
      </c>
      <c r="F30" s="2" t="str">
        <f>IF('#2 - Sample and Action Tracker'!F39="","",'#2 - Sample and Action Tracker'!F39)</f>
        <v/>
      </c>
      <c r="G30">
        <f>IF(AND('#2 - Sample and Action Tracker'!N39&lt;&gt;""),1,0)</f>
        <v>0</v>
      </c>
      <c r="H30" t="b">
        <f>IF(AND(OR('#2 - Sample and Action Tracker'!N39&gt;0,'#2 - Sample and Action Tracker'!N39=$E$3),'#2 - Sample and Action Tracker'!N39&lt;&gt;$E$2,'#2 - Sample and Action Tracker'!N39&lt;&gt;$E$4,'#2 - Sample and Action Tracker'!N39&lt;&gt;""), TRUE, FALSE)</f>
        <v>0</v>
      </c>
      <c r="I30" t="b">
        <f>IF(AND('#2 - Sample and Action Tracker'!N39&lt;&gt;$E$2,'#2 - Sample and Action Tracker'!N39&lt;&gt;$E$3,'#2 - Sample and Action Tracker'!N39&lt;&gt;$E$4,'#2 - Sample and Action Tracker'!N39&lt;&gt;""),IF('#2 - Sample and Action Tracker'!N39&gt;'#1 - Facility Info'!$D$23, TRUE, FALSE),FALSE)</f>
        <v>0</v>
      </c>
      <c r="R30" s="12">
        <f>IF(OR('#2 - Sample and Action Tracker'!Q39='HIDE DROP DOWNS'!$J$2,'#2 - Sample and Action Tracker'!Q39='HIDE DROP DOWNS'!$J$3),0,IF('#2 - Sample and Action Tracker'!R39='HIDE DROP DOWNS'!$M$3,1,0))</f>
        <v>0</v>
      </c>
      <c r="S30" s="12">
        <f>IF(OR('#2 - Sample and Action Tracker'!Q39='HIDE DROP DOWNS'!$J$2,'#2 - Sample and Action Tracker'!Q39='HIDE DROP DOWNS'!$J$3),0,IF('#2 - Sample and Action Tracker'!R39='HIDE DROP DOWNS'!$M$4,1,0))</f>
        <v>0</v>
      </c>
      <c r="T30" s="12">
        <f>IF(OR('#2 - Sample and Action Tracker'!$Q39='HIDE DROP DOWNS'!$J$2,'#2 - Sample and Action Tracker'!$Q39='HIDE DROP DOWNS'!$J$3),0,IF('#2 - Sample and Action Tracker'!$R39='HIDE DROP DOWNS'!$M$5,1,0))</f>
        <v>0</v>
      </c>
      <c r="U30" s="12">
        <f>IF(OR('#2 - Sample and Action Tracker'!$S39='HIDE DROP DOWNS'!$K$2,'#2 - Sample and Action Tracker'!$S39='HIDE DROP DOWNS'!$K$3),0,IF('#2 - Sample and Action Tracker'!$T39='HIDE DROP DOWNS'!$M$3,1,0))</f>
        <v>0</v>
      </c>
      <c r="V30" s="12">
        <f>IF(OR('#2 - Sample and Action Tracker'!$S39='HIDE DROP DOWNS'!$K$2,'#2 - Sample and Action Tracker'!$S39='HIDE DROP DOWNS'!$K$3),0,IF('#2 - Sample and Action Tracker'!$T39='HIDE DROP DOWNS'!$M$4,1,0))</f>
        <v>0</v>
      </c>
      <c r="W30" s="12">
        <f>IF(OR('#2 - Sample and Action Tracker'!$S39='HIDE DROP DOWNS'!$K$2,'#2 - Sample and Action Tracker'!$S39='HIDE DROP DOWNS'!$K$3),0,IF('#2 - Sample and Action Tracker'!$T39='HIDE DROP DOWNS'!$M$5,1,0))</f>
        <v>0</v>
      </c>
      <c r="X30" s="12">
        <f>IF(OR('#2 - Sample and Action Tracker'!$U39='HIDE DROP DOWNS'!$L$2,'#2 - Sample and Action Tracker'!$U39='HIDE DROP DOWNS'!$L$3),0,IF('#2 - Sample and Action Tracker'!$V39='HIDE DROP DOWNS'!$M$3,1,0))</f>
        <v>0</v>
      </c>
      <c r="Y30" s="12">
        <f>IF(OR('#2 - Sample and Action Tracker'!$U39='HIDE DROP DOWNS'!$L$2,'#2 - Sample and Action Tracker'!$U39='HIDE DROP DOWNS'!$L$3),0,IF('#2 - Sample and Action Tracker'!$V39='HIDE DROP DOWNS'!$M$4,1,0))</f>
        <v>0</v>
      </c>
      <c r="Z30" s="12">
        <f>IF(OR('#2 - Sample and Action Tracker'!$U39='HIDE DROP DOWNS'!$L$2,'#2 - Sample and Action Tracker'!$U39='HIDE DROP DOWNS'!$L$3),0,IF('#2 - Sample and Action Tracker'!$V39='HIDE DROP DOWNS'!$M$5,1,0))</f>
        <v>0</v>
      </c>
    </row>
    <row r="31" spans="1:26" x14ac:dyDescent="0.35">
      <c r="A31" t="s">
        <v>363</v>
      </c>
      <c r="B31" t="s">
        <v>364</v>
      </c>
      <c r="F31" s="2" t="str">
        <f>IF('#2 - Sample and Action Tracker'!F40="","",'#2 - Sample and Action Tracker'!F40)</f>
        <v/>
      </c>
      <c r="G31">
        <f>IF(AND('#2 - Sample and Action Tracker'!N40&lt;&gt;""),1,0)</f>
        <v>0</v>
      </c>
      <c r="H31" t="b">
        <f>IF(AND(OR('#2 - Sample and Action Tracker'!N40&gt;0,'#2 - Sample and Action Tracker'!N40=$E$3),'#2 - Sample and Action Tracker'!N40&lt;&gt;$E$2,'#2 - Sample and Action Tracker'!N40&lt;&gt;$E$4,'#2 - Sample and Action Tracker'!N40&lt;&gt;""), TRUE, FALSE)</f>
        <v>0</v>
      </c>
      <c r="I31" t="b">
        <f>IF(AND('#2 - Sample and Action Tracker'!N40&lt;&gt;$E$2,'#2 - Sample and Action Tracker'!N40&lt;&gt;$E$3,'#2 - Sample and Action Tracker'!N40&lt;&gt;$E$4,'#2 - Sample and Action Tracker'!N40&lt;&gt;""),IF('#2 - Sample and Action Tracker'!N40&gt;'#1 - Facility Info'!$D$23, TRUE, FALSE),FALSE)</f>
        <v>0</v>
      </c>
      <c r="R31" s="12">
        <f>IF(OR('#2 - Sample and Action Tracker'!Q40='HIDE DROP DOWNS'!$J$2,'#2 - Sample and Action Tracker'!Q40='HIDE DROP DOWNS'!$J$3),0,IF('#2 - Sample and Action Tracker'!R40='HIDE DROP DOWNS'!$M$3,1,0))</f>
        <v>0</v>
      </c>
      <c r="S31" s="12">
        <f>IF(OR('#2 - Sample and Action Tracker'!Q40='HIDE DROP DOWNS'!$J$2,'#2 - Sample and Action Tracker'!Q40='HIDE DROP DOWNS'!$J$3),0,IF('#2 - Sample and Action Tracker'!R40='HIDE DROP DOWNS'!$M$4,1,0))</f>
        <v>0</v>
      </c>
      <c r="T31" s="12">
        <f>IF(OR('#2 - Sample and Action Tracker'!$Q40='HIDE DROP DOWNS'!$J$2,'#2 - Sample and Action Tracker'!$Q40='HIDE DROP DOWNS'!$J$3),0,IF('#2 - Sample and Action Tracker'!$R40='HIDE DROP DOWNS'!$M$5,1,0))</f>
        <v>0</v>
      </c>
      <c r="U31" s="12">
        <f>IF(OR('#2 - Sample and Action Tracker'!$S40='HIDE DROP DOWNS'!$K$2,'#2 - Sample and Action Tracker'!$S40='HIDE DROP DOWNS'!$K$3),0,IF('#2 - Sample and Action Tracker'!$T40='HIDE DROP DOWNS'!$M$3,1,0))</f>
        <v>0</v>
      </c>
      <c r="V31" s="12">
        <f>IF(OR('#2 - Sample and Action Tracker'!$S40='HIDE DROP DOWNS'!$K$2,'#2 - Sample and Action Tracker'!$S40='HIDE DROP DOWNS'!$K$3),0,IF('#2 - Sample and Action Tracker'!$T40='HIDE DROP DOWNS'!$M$4,1,0))</f>
        <v>0</v>
      </c>
      <c r="W31" s="12">
        <f>IF(OR('#2 - Sample and Action Tracker'!$S40='HIDE DROP DOWNS'!$K$2,'#2 - Sample and Action Tracker'!$S40='HIDE DROP DOWNS'!$K$3),0,IF('#2 - Sample and Action Tracker'!$T40='HIDE DROP DOWNS'!$M$5,1,0))</f>
        <v>0</v>
      </c>
      <c r="X31" s="12">
        <f>IF(OR('#2 - Sample and Action Tracker'!$U40='HIDE DROP DOWNS'!$L$2,'#2 - Sample and Action Tracker'!$U40='HIDE DROP DOWNS'!$L$3),0,IF('#2 - Sample and Action Tracker'!$V40='HIDE DROP DOWNS'!$M$3,1,0))</f>
        <v>0</v>
      </c>
      <c r="Y31" s="12">
        <f>IF(OR('#2 - Sample and Action Tracker'!$U40='HIDE DROP DOWNS'!$L$2,'#2 - Sample and Action Tracker'!$U40='HIDE DROP DOWNS'!$L$3),0,IF('#2 - Sample and Action Tracker'!$V40='HIDE DROP DOWNS'!$M$4,1,0))</f>
        <v>0</v>
      </c>
      <c r="Z31" s="12">
        <f>IF(OR('#2 - Sample and Action Tracker'!$U40='HIDE DROP DOWNS'!$L$2,'#2 - Sample and Action Tracker'!$U40='HIDE DROP DOWNS'!$L$3),0,IF('#2 - Sample and Action Tracker'!$V40='HIDE DROP DOWNS'!$M$5,1,0))</f>
        <v>0</v>
      </c>
    </row>
    <row r="32" spans="1:26" x14ac:dyDescent="0.35">
      <c r="A32" t="s">
        <v>365</v>
      </c>
      <c r="B32" t="s">
        <v>366</v>
      </c>
      <c r="F32" s="2" t="str">
        <f>IF('#2 - Sample and Action Tracker'!F41="","",'#2 - Sample and Action Tracker'!F41)</f>
        <v/>
      </c>
      <c r="G32">
        <f>IF(AND('#2 - Sample and Action Tracker'!N41&lt;&gt;""),1,0)</f>
        <v>0</v>
      </c>
      <c r="H32" t="b">
        <f>IF(AND(OR('#2 - Sample and Action Tracker'!N41&gt;0,'#2 - Sample and Action Tracker'!N41=$E$3),'#2 - Sample and Action Tracker'!N41&lt;&gt;$E$2,'#2 - Sample and Action Tracker'!N41&lt;&gt;$E$4,'#2 - Sample and Action Tracker'!N41&lt;&gt;""), TRUE, FALSE)</f>
        <v>0</v>
      </c>
      <c r="I32" t="b">
        <f>IF(AND('#2 - Sample and Action Tracker'!N41&lt;&gt;$E$2,'#2 - Sample and Action Tracker'!N41&lt;&gt;$E$3,'#2 - Sample and Action Tracker'!N41&lt;&gt;$E$4,'#2 - Sample and Action Tracker'!N41&lt;&gt;""),IF('#2 - Sample and Action Tracker'!N41&gt;'#1 - Facility Info'!$D$23, TRUE, FALSE),FALSE)</f>
        <v>0</v>
      </c>
      <c r="R32" s="12">
        <f>IF(OR('#2 - Sample and Action Tracker'!Q41='HIDE DROP DOWNS'!$J$2,'#2 - Sample and Action Tracker'!Q41='HIDE DROP DOWNS'!$J$3),0,IF('#2 - Sample and Action Tracker'!R41='HIDE DROP DOWNS'!$M$3,1,0))</f>
        <v>0</v>
      </c>
      <c r="S32" s="12">
        <f>IF(OR('#2 - Sample and Action Tracker'!Q41='HIDE DROP DOWNS'!$J$2,'#2 - Sample and Action Tracker'!Q41='HIDE DROP DOWNS'!$J$3),0,IF('#2 - Sample and Action Tracker'!R41='HIDE DROP DOWNS'!$M$4,1,0))</f>
        <v>0</v>
      </c>
      <c r="T32" s="12">
        <f>IF(OR('#2 - Sample and Action Tracker'!$Q41='HIDE DROP DOWNS'!$J$2,'#2 - Sample and Action Tracker'!$Q41='HIDE DROP DOWNS'!$J$3),0,IF('#2 - Sample and Action Tracker'!$R41='HIDE DROP DOWNS'!$M$5,1,0))</f>
        <v>0</v>
      </c>
      <c r="U32" s="12">
        <f>IF(OR('#2 - Sample and Action Tracker'!$S41='HIDE DROP DOWNS'!$K$2,'#2 - Sample and Action Tracker'!$S41='HIDE DROP DOWNS'!$K$3),0,IF('#2 - Sample and Action Tracker'!$T41='HIDE DROP DOWNS'!$M$3,1,0))</f>
        <v>0</v>
      </c>
      <c r="V32" s="12">
        <f>IF(OR('#2 - Sample and Action Tracker'!$S41='HIDE DROP DOWNS'!$K$2,'#2 - Sample and Action Tracker'!$S41='HIDE DROP DOWNS'!$K$3),0,IF('#2 - Sample and Action Tracker'!$T41='HIDE DROP DOWNS'!$M$4,1,0))</f>
        <v>0</v>
      </c>
      <c r="W32" s="12">
        <f>IF(OR('#2 - Sample and Action Tracker'!$S41='HIDE DROP DOWNS'!$K$2,'#2 - Sample and Action Tracker'!$S41='HIDE DROP DOWNS'!$K$3),0,IF('#2 - Sample and Action Tracker'!$T41='HIDE DROP DOWNS'!$M$5,1,0))</f>
        <v>0</v>
      </c>
      <c r="X32" s="12">
        <f>IF(OR('#2 - Sample and Action Tracker'!$U41='HIDE DROP DOWNS'!$L$2,'#2 - Sample and Action Tracker'!$U41='HIDE DROP DOWNS'!$L$3),0,IF('#2 - Sample and Action Tracker'!$V41='HIDE DROP DOWNS'!$M$3,1,0))</f>
        <v>0</v>
      </c>
      <c r="Y32" s="12">
        <f>IF(OR('#2 - Sample and Action Tracker'!$U41='HIDE DROP DOWNS'!$L$2,'#2 - Sample and Action Tracker'!$U41='HIDE DROP DOWNS'!$L$3),0,IF('#2 - Sample and Action Tracker'!$V41='HIDE DROP DOWNS'!$M$4,1,0))</f>
        <v>0</v>
      </c>
      <c r="Z32" s="12">
        <f>IF(OR('#2 - Sample and Action Tracker'!$U41='HIDE DROP DOWNS'!$L$2,'#2 - Sample and Action Tracker'!$U41='HIDE DROP DOWNS'!$L$3),0,IF('#2 - Sample and Action Tracker'!$V41='HIDE DROP DOWNS'!$M$5,1,0))</f>
        <v>0</v>
      </c>
    </row>
    <row r="33" spans="1:26" x14ac:dyDescent="0.35">
      <c r="A33" t="s">
        <v>367</v>
      </c>
      <c r="B33" t="s">
        <v>368</v>
      </c>
      <c r="F33" s="2" t="str">
        <f>IF('#2 - Sample and Action Tracker'!F42="","",'#2 - Sample and Action Tracker'!F42)</f>
        <v/>
      </c>
      <c r="G33">
        <f>IF(AND('#2 - Sample and Action Tracker'!N42&lt;&gt;""),1,0)</f>
        <v>0</v>
      </c>
      <c r="H33" t="b">
        <f>IF(AND(OR('#2 - Sample and Action Tracker'!N42&gt;0,'#2 - Sample and Action Tracker'!N42=$E$3),'#2 - Sample and Action Tracker'!N42&lt;&gt;$E$2,'#2 - Sample and Action Tracker'!N42&lt;&gt;$E$4,'#2 - Sample and Action Tracker'!N42&lt;&gt;""), TRUE, FALSE)</f>
        <v>0</v>
      </c>
      <c r="I33" t="b">
        <f>IF(AND('#2 - Sample and Action Tracker'!N42&lt;&gt;$E$2,'#2 - Sample and Action Tracker'!N42&lt;&gt;$E$3,'#2 - Sample and Action Tracker'!N42&lt;&gt;$E$4,'#2 - Sample and Action Tracker'!N42&lt;&gt;""),IF('#2 - Sample and Action Tracker'!N42&gt;'#1 - Facility Info'!$D$23, TRUE, FALSE),FALSE)</f>
        <v>0</v>
      </c>
      <c r="R33" s="12">
        <f>IF(OR('#2 - Sample and Action Tracker'!Q42='HIDE DROP DOWNS'!$J$2,'#2 - Sample and Action Tracker'!Q42='HIDE DROP DOWNS'!$J$3),0,IF('#2 - Sample and Action Tracker'!R42='HIDE DROP DOWNS'!$M$3,1,0))</f>
        <v>0</v>
      </c>
      <c r="S33" s="12">
        <f>IF(OR('#2 - Sample and Action Tracker'!Q42='HIDE DROP DOWNS'!$J$2,'#2 - Sample and Action Tracker'!Q42='HIDE DROP DOWNS'!$J$3),0,IF('#2 - Sample and Action Tracker'!R42='HIDE DROP DOWNS'!$M$4,1,0))</f>
        <v>0</v>
      </c>
      <c r="T33" s="12">
        <f>IF(OR('#2 - Sample and Action Tracker'!$Q42='HIDE DROP DOWNS'!$J$2,'#2 - Sample and Action Tracker'!$Q42='HIDE DROP DOWNS'!$J$3),0,IF('#2 - Sample and Action Tracker'!$R42='HIDE DROP DOWNS'!$M$5,1,0))</f>
        <v>0</v>
      </c>
      <c r="U33" s="12">
        <f>IF(OR('#2 - Sample and Action Tracker'!$S42='HIDE DROP DOWNS'!$K$2,'#2 - Sample and Action Tracker'!$S42='HIDE DROP DOWNS'!$K$3),0,IF('#2 - Sample and Action Tracker'!$T42='HIDE DROP DOWNS'!$M$3,1,0))</f>
        <v>0</v>
      </c>
      <c r="V33" s="12">
        <f>IF(OR('#2 - Sample and Action Tracker'!$S42='HIDE DROP DOWNS'!$K$2,'#2 - Sample and Action Tracker'!$S42='HIDE DROP DOWNS'!$K$3),0,IF('#2 - Sample and Action Tracker'!$T42='HIDE DROP DOWNS'!$M$4,1,0))</f>
        <v>0</v>
      </c>
      <c r="W33" s="12">
        <f>IF(OR('#2 - Sample and Action Tracker'!$S42='HIDE DROP DOWNS'!$K$2,'#2 - Sample and Action Tracker'!$S42='HIDE DROP DOWNS'!$K$3),0,IF('#2 - Sample and Action Tracker'!$T42='HIDE DROP DOWNS'!$M$5,1,0))</f>
        <v>0</v>
      </c>
      <c r="X33" s="12">
        <f>IF(OR('#2 - Sample and Action Tracker'!$U42='HIDE DROP DOWNS'!$L$2,'#2 - Sample and Action Tracker'!$U42='HIDE DROP DOWNS'!$L$3),0,IF('#2 - Sample and Action Tracker'!$V42='HIDE DROP DOWNS'!$M$3,1,0))</f>
        <v>0</v>
      </c>
      <c r="Y33" s="12">
        <f>IF(OR('#2 - Sample and Action Tracker'!$U42='HIDE DROP DOWNS'!$L$2,'#2 - Sample and Action Tracker'!$U42='HIDE DROP DOWNS'!$L$3),0,IF('#2 - Sample and Action Tracker'!$V42='HIDE DROP DOWNS'!$M$4,1,0))</f>
        <v>0</v>
      </c>
      <c r="Z33" s="12">
        <f>IF(OR('#2 - Sample and Action Tracker'!$U42='HIDE DROP DOWNS'!$L$2,'#2 - Sample and Action Tracker'!$U42='HIDE DROP DOWNS'!$L$3),0,IF('#2 - Sample and Action Tracker'!$V42='HIDE DROP DOWNS'!$M$5,1,0))</f>
        <v>0</v>
      </c>
    </row>
    <row r="34" spans="1:26" x14ac:dyDescent="0.35">
      <c r="A34" t="s">
        <v>369</v>
      </c>
      <c r="B34" t="s">
        <v>370</v>
      </c>
      <c r="F34" s="2" t="str">
        <f>IF('#2 - Sample and Action Tracker'!F43="","",'#2 - Sample and Action Tracker'!F43)</f>
        <v/>
      </c>
      <c r="G34">
        <f>IF(AND('#2 - Sample and Action Tracker'!N43&lt;&gt;""),1,0)</f>
        <v>0</v>
      </c>
      <c r="H34" t="b">
        <f>IF(AND(OR('#2 - Sample and Action Tracker'!N43&gt;0,'#2 - Sample and Action Tracker'!N43=$E$3),'#2 - Sample and Action Tracker'!N43&lt;&gt;$E$2,'#2 - Sample and Action Tracker'!N43&lt;&gt;$E$4,'#2 - Sample and Action Tracker'!N43&lt;&gt;""), TRUE, FALSE)</f>
        <v>0</v>
      </c>
      <c r="I34" t="b">
        <f>IF(AND('#2 - Sample and Action Tracker'!N43&lt;&gt;$E$2,'#2 - Sample and Action Tracker'!N43&lt;&gt;$E$3,'#2 - Sample and Action Tracker'!N43&lt;&gt;$E$4,'#2 - Sample and Action Tracker'!N43&lt;&gt;""),IF('#2 - Sample and Action Tracker'!N43&gt;'#1 - Facility Info'!$D$23, TRUE, FALSE),FALSE)</f>
        <v>0</v>
      </c>
      <c r="R34" s="12">
        <f>IF(OR('#2 - Sample and Action Tracker'!Q43='HIDE DROP DOWNS'!$J$2,'#2 - Sample and Action Tracker'!Q43='HIDE DROP DOWNS'!$J$3),0,IF('#2 - Sample and Action Tracker'!R43='HIDE DROP DOWNS'!$M$3,1,0))</f>
        <v>0</v>
      </c>
      <c r="S34" s="12">
        <f>IF(OR('#2 - Sample and Action Tracker'!Q43='HIDE DROP DOWNS'!$J$2,'#2 - Sample and Action Tracker'!Q43='HIDE DROP DOWNS'!$J$3),0,IF('#2 - Sample and Action Tracker'!R43='HIDE DROP DOWNS'!$M$4,1,0))</f>
        <v>0</v>
      </c>
      <c r="T34" s="12">
        <f>IF(OR('#2 - Sample and Action Tracker'!$Q43='HIDE DROP DOWNS'!$J$2,'#2 - Sample and Action Tracker'!$Q43='HIDE DROP DOWNS'!$J$3),0,IF('#2 - Sample and Action Tracker'!$R43='HIDE DROP DOWNS'!$M$5,1,0))</f>
        <v>0</v>
      </c>
      <c r="U34" s="12">
        <f>IF(OR('#2 - Sample and Action Tracker'!$S43='HIDE DROP DOWNS'!$K$2,'#2 - Sample and Action Tracker'!$S43='HIDE DROP DOWNS'!$K$3),0,IF('#2 - Sample and Action Tracker'!$T43='HIDE DROP DOWNS'!$M$3,1,0))</f>
        <v>0</v>
      </c>
      <c r="V34" s="12">
        <f>IF(OR('#2 - Sample and Action Tracker'!$S43='HIDE DROP DOWNS'!$K$2,'#2 - Sample and Action Tracker'!$S43='HIDE DROP DOWNS'!$K$3),0,IF('#2 - Sample and Action Tracker'!$T43='HIDE DROP DOWNS'!$M$4,1,0))</f>
        <v>0</v>
      </c>
      <c r="W34" s="12">
        <f>IF(OR('#2 - Sample and Action Tracker'!$S43='HIDE DROP DOWNS'!$K$2,'#2 - Sample and Action Tracker'!$S43='HIDE DROP DOWNS'!$K$3),0,IF('#2 - Sample and Action Tracker'!$T43='HIDE DROP DOWNS'!$M$5,1,0))</f>
        <v>0</v>
      </c>
      <c r="X34" s="12">
        <f>IF(OR('#2 - Sample and Action Tracker'!$U43='HIDE DROP DOWNS'!$L$2,'#2 - Sample and Action Tracker'!$U43='HIDE DROP DOWNS'!$L$3),0,IF('#2 - Sample and Action Tracker'!$V43='HIDE DROP DOWNS'!$M$3,1,0))</f>
        <v>0</v>
      </c>
      <c r="Y34" s="12">
        <f>IF(OR('#2 - Sample and Action Tracker'!$U43='HIDE DROP DOWNS'!$L$2,'#2 - Sample and Action Tracker'!$U43='HIDE DROP DOWNS'!$L$3),0,IF('#2 - Sample and Action Tracker'!$V43='HIDE DROP DOWNS'!$M$4,1,0))</f>
        <v>0</v>
      </c>
      <c r="Z34" s="12">
        <f>IF(OR('#2 - Sample and Action Tracker'!$U43='HIDE DROP DOWNS'!$L$2,'#2 - Sample and Action Tracker'!$U43='HIDE DROP DOWNS'!$L$3),0,IF('#2 - Sample and Action Tracker'!$V43='HIDE DROP DOWNS'!$M$5,1,0))</f>
        <v>0</v>
      </c>
    </row>
    <row r="35" spans="1:26" x14ac:dyDescent="0.35">
      <c r="A35" t="s">
        <v>371</v>
      </c>
      <c r="B35" t="s">
        <v>372</v>
      </c>
      <c r="F35" s="2" t="str">
        <f>IF('#2 - Sample and Action Tracker'!F44="","",'#2 - Sample and Action Tracker'!F44)</f>
        <v/>
      </c>
      <c r="G35">
        <f>IF(AND('#2 - Sample and Action Tracker'!N44&lt;&gt;""),1,0)</f>
        <v>0</v>
      </c>
      <c r="H35" t="b">
        <f>IF(AND(OR('#2 - Sample and Action Tracker'!N44&gt;0,'#2 - Sample and Action Tracker'!N44=$E$3),'#2 - Sample and Action Tracker'!N44&lt;&gt;$E$2,'#2 - Sample and Action Tracker'!N44&lt;&gt;$E$4,'#2 - Sample and Action Tracker'!N44&lt;&gt;""), TRUE, FALSE)</f>
        <v>0</v>
      </c>
      <c r="I35" t="b">
        <f>IF(AND('#2 - Sample and Action Tracker'!N44&lt;&gt;$E$2,'#2 - Sample and Action Tracker'!N44&lt;&gt;$E$3,'#2 - Sample and Action Tracker'!N44&lt;&gt;$E$4,'#2 - Sample and Action Tracker'!N44&lt;&gt;""),IF('#2 - Sample and Action Tracker'!N44&gt;'#1 - Facility Info'!$D$23, TRUE, FALSE),FALSE)</f>
        <v>0</v>
      </c>
      <c r="R35" s="12">
        <f>IF(OR('#2 - Sample and Action Tracker'!Q44='HIDE DROP DOWNS'!$J$2,'#2 - Sample and Action Tracker'!Q44='HIDE DROP DOWNS'!$J$3),0,IF('#2 - Sample and Action Tracker'!R44='HIDE DROP DOWNS'!$M$3,1,0))</f>
        <v>0</v>
      </c>
      <c r="S35" s="12">
        <f>IF(OR('#2 - Sample and Action Tracker'!Q44='HIDE DROP DOWNS'!$J$2,'#2 - Sample and Action Tracker'!Q44='HIDE DROP DOWNS'!$J$3),0,IF('#2 - Sample and Action Tracker'!R44='HIDE DROP DOWNS'!$M$4,1,0))</f>
        <v>0</v>
      </c>
      <c r="T35" s="12">
        <f>IF(OR('#2 - Sample and Action Tracker'!$Q44='HIDE DROP DOWNS'!$J$2,'#2 - Sample and Action Tracker'!$Q44='HIDE DROP DOWNS'!$J$3),0,IF('#2 - Sample and Action Tracker'!$R44='HIDE DROP DOWNS'!$M$5,1,0))</f>
        <v>0</v>
      </c>
      <c r="U35" s="12">
        <f>IF(OR('#2 - Sample and Action Tracker'!$S44='HIDE DROP DOWNS'!$K$2,'#2 - Sample and Action Tracker'!$S44='HIDE DROP DOWNS'!$K$3),0,IF('#2 - Sample and Action Tracker'!$T44='HIDE DROP DOWNS'!$M$3,1,0))</f>
        <v>0</v>
      </c>
      <c r="V35" s="12">
        <f>IF(OR('#2 - Sample and Action Tracker'!$S44='HIDE DROP DOWNS'!$K$2,'#2 - Sample and Action Tracker'!$S44='HIDE DROP DOWNS'!$K$3),0,IF('#2 - Sample and Action Tracker'!$T44='HIDE DROP DOWNS'!$M$4,1,0))</f>
        <v>0</v>
      </c>
      <c r="W35" s="12">
        <f>IF(OR('#2 - Sample and Action Tracker'!$S44='HIDE DROP DOWNS'!$K$2,'#2 - Sample and Action Tracker'!$S44='HIDE DROP DOWNS'!$K$3),0,IF('#2 - Sample and Action Tracker'!$T44='HIDE DROP DOWNS'!$M$5,1,0))</f>
        <v>0</v>
      </c>
      <c r="X35" s="12">
        <f>IF(OR('#2 - Sample and Action Tracker'!$U44='HIDE DROP DOWNS'!$L$2,'#2 - Sample and Action Tracker'!$U44='HIDE DROP DOWNS'!$L$3),0,IF('#2 - Sample and Action Tracker'!$V44='HIDE DROP DOWNS'!$M$3,1,0))</f>
        <v>0</v>
      </c>
      <c r="Y35" s="12">
        <f>IF(OR('#2 - Sample and Action Tracker'!$U44='HIDE DROP DOWNS'!$L$2,'#2 - Sample and Action Tracker'!$U44='HIDE DROP DOWNS'!$L$3),0,IF('#2 - Sample and Action Tracker'!$V44='HIDE DROP DOWNS'!$M$4,1,0))</f>
        <v>0</v>
      </c>
      <c r="Z35" s="12">
        <f>IF(OR('#2 - Sample and Action Tracker'!$U44='HIDE DROP DOWNS'!$L$2,'#2 - Sample and Action Tracker'!$U44='HIDE DROP DOWNS'!$L$3),0,IF('#2 - Sample and Action Tracker'!$V44='HIDE DROP DOWNS'!$M$5,1,0))</f>
        <v>0</v>
      </c>
    </row>
    <row r="36" spans="1:26" x14ac:dyDescent="0.35">
      <c r="A36" t="s">
        <v>373</v>
      </c>
      <c r="B36" t="s">
        <v>374</v>
      </c>
      <c r="F36" s="2" t="str">
        <f>IF('#2 - Sample and Action Tracker'!F45="","",'#2 - Sample and Action Tracker'!F45)</f>
        <v/>
      </c>
      <c r="G36">
        <f>IF(AND('#2 - Sample and Action Tracker'!N45&lt;&gt;""),1,0)</f>
        <v>0</v>
      </c>
      <c r="H36" t="b">
        <f>IF(AND(OR('#2 - Sample and Action Tracker'!N45&gt;0,'#2 - Sample and Action Tracker'!N45=$E$3),'#2 - Sample and Action Tracker'!N45&lt;&gt;$E$2,'#2 - Sample and Action Tracker'!N45&lt;&gt;$E$4,'#2 - Sample and Action Tracker'!N45&lt;&gt;""), TRUE, FALSE)</f>
        <v>0</v>
      </c>
      <c r="I36" t="b">
        <f>IF(AND('#2 - Sample and Action Tracker'!N45&lt;&gt;$E$2,'#2 - Sample and Action Tracker'!N45&lt;&gt;$E$3,'#2 - Sample and Action Tracker'!N45&lt;&gt;$E$4,'#2 - Sample and Action Tracker'!N45&lt;&gt;""),IF('#2 - Sample and Action Tracker'!N45&gt;'#1 - Facility Info'!$D$23, TRUE, FALSE),FALSE)</f>
        <v>0</v>
      </c>
      <c r="R36" s="12">
        <f>IF(OR('#2 - Sample and Action Tracker'!Q45='HIDE DROP DOWNS'!$J$2,'#2 - Sample and Action Tracker'!Q45='HIDE DROP DOWNS'!$J$3),0,IF('#2 - Sample and Action Tracker'!R45='HIDE DROP DOWNS'!$M$3,1,0))</f>
        <v>0</v>
      </c>
      <c r="S36" s="12">
        <f>IF(OR('#2 - Sample and Action Tracker'!Q45='HIDE DROP DOWNS'!$J$2,'#2 - Sample and Action Tracker'!Q45='HIDE DROP DOWNS'!$J$3),0,IF('#2 - Sample and Action Tracker'!R45='HIDE DROP DOWNS'!$M$4,1,0))</f>
        <v>0</v>
      </c>
      <c r="T36" s="12">
        <f>IF(OR('#2 - Sample and Action Tracker'!$Q45='HIDE DROP DOWNS'!$J$2,'#2 - Sample and Action Tracker'!$Q45='HIDE DROP DOWNS'!$J$3),0,IF('#2 - Sample and Action Tracker'!$R45='HIDE DROP DOWNS'!$M$5,1,0))</f>
        <v>0</v>
      </c>
      <c r="U36" s="12">
        <f>IF(OR('#2 - Sample and Action Tracker'!$S45='HIDE DROP DOWNS'!$K$2,'#2 - Sample and Action Tracker'!$S45='HIDE DROP DOWNS'!$K$3),0,IF('#2 - Sample and Action Tracker'!$T45='HIDE DROP DOWNS'!$M$3,1,0))</f>
        <v>0</v>
      </c>
      <c r="V36" s="12">
        <f>IF(OR('#2 - Sample and Action Tracker'!$S45='HIDE DROP DOWNS'!$K$2,'#2 - Sample and Action Tracker'!$S45='HIDE DROP DOWNS'!$K$3),0,IF('#2 - Sample and Action Tracker'!$T45='HIDE DROP DOWNS'!$M$4,1,0))</f>
        <v>0</v>
      </c>
      <c r="W36" s="12">
        <f>IF(OR('#2 - Sample and Action Tracker'!$S45='HIDE DROP DOWNS'!$K$2,'#2 - Sample and Action Tracker'!$S45='HIDE DROP DOWNS'!$K$3),0,IF('#2 - Sample and Action Tracker'!$T45='HIDE DROP DOWNS'!$M$5,1,0))</f>
        <v>0</v>
      </c>
      <c r="X36" s="12">
        <f>IF(OR('#2 - Sample and Action Tracker'!$U45='HIDE DROP DOWNS'!$L$2,'#2 - Sample and Action Tracker'!$U45='HIDE DROP DOWNS'!$L$3),0,IF('#2 - Sample and Action Tracker'!$V45='HIDE DROP DOWNS'!$M$3,1,0))</f>
        <v>0</v>
      </c>
      <c r="Y36" s="12">
        <f>IF(OR('#2 - Sample and Action Tracker'!$U45='HIDE DROP DOWNS'!$L$2,'#2 - Sample and Action Tracker'!$U45='HIDE DROP DOWNS'!$L$3),0,IF('#2 - Sample and Action Tracker'!$V45='HIDE DROP DOWNS'!$M$4,1,0))</f>
        <v>0</v>
      </c>
      <c r="Z36" s="12">
        <f>IF(OR('#2 - Sample and Action Tracker'!$U45='HIDE DROP DOWNS'!$L$2,'#2 - Sample and Action Tracker'!$U45='HIDE DROP DOWNS'!$L$3),0,IF('#2 - Sample and Action Tracker'!$V45='HIDE DROP DOWNS'!$M$5,1,0))</f>
        <v>0</v>
      </c>
    </row>
    <row r="37" spans="1:26" x14ac:dyDescent="0.35">
      <c r="A37" t="s">
        <v>375</v>
      </c>
      <c r="B37" t="s">
        <v>376</v>
      </c>
      <c r="F37" s="2" t="str">
        <f>IF('#2 - Sample and Action Tracker'!F46="","",'#2 - Sample and Action Tracker'!F46)</f>
        <v/>
      </c>
      <c r="G37">
        <f>IF(AND('#2 - Sample and Action Tracker'!N46&lt;&gt;""),1,0)</f>
        <v>0</v>
      </c>
      <c r="H37" t="b">
        <f>IF(AND(OR('#2 - Sample and Action Tracker'!N46&gt;0,'#2 - Sample and Action Tracker'!N46=$E$3),'#2 - Sample and Action Tracker'!N46&lt;&gt;$E$2,'#2 - Sample and Action Tracker'!N46&lt;&gt;$E$4,'#2 - Sample and Action Tracker'!N46&lt;&gt;""), TRUE, FALSE)</f>
        <v>0</v>
      </c>
      <c r="I37" t="b">
        <f>IF(AND('#2 - Sample and Action Tracker'!N46&lt;&gt;$E$2,'#2 - Sample and Action Tracker'!N46&lt;&gt;$E$3,'#2 - Sample and Action Tracker'!N46&lt;&gt;$E$4,'#2 - Sample and Action Tracker'!N46&lt;&gt;""),IF('#2 - Sample and Action Tracker'!N46&gt;'#1 - Facility Info'!$D$23, TRUE, FALSE),FALSE)</f>
        <v>0</v>
      </c>
      <c r="R37" s="12">
        <f>IF(OR('#2 - Sample and Action Tracker'!Q46='HIDE DROP DOWNS'!$J$2,'#2 - Sample and Action Tracker'!Q46='HIDE DROP DOWNS'!$J$3),0,IF('#2 - Sample and Action Tracker'!R46='HIDE DROP DOWNS'!$M$3,1,0))</f>
        <v>0</v>
      </c>
      <c r="S37" s="12">
        <f>IF(OR('#2 - Sample and Action Tracker'!Q46='HIDE DROP DOWNS'!$J$2,'#2 - Sample and Action Tracker'!Q46='HIDE DROP DOWNS'!$J$3),0,IF('#2 - Sample and Action Tracker'!R46='HIDE DROP DOWNS'!$M$4,1,0))</f>
        <v>0</v>
      </c>
      <c r="T37" s="12">
        <f>IF(OR('#2 - Sample and Action Tracker'!$Q46='HIDE DROP DOWNS'!$J$2,'#2 - Sample and Action Tracker'!$Q46='HIDE DROP DOWNS'!$J$3),0,IF('#2 - Sample and Action Tracker'!$R46='HIDE DROP DOWNS'!$M$5,1,0))</f>
        <v>0</v>
      </c>
      <c r="U37" s="12">
        <f>IF(OR('#2 - Sample and Action Tracker'!$S46='HIDE DROP DOWNS'!$K$2,'#2 - Sample and Action Tracker'!$S46='HIDE DROP DOWNS'!$K$3),0,IF('#2 - Sample and Action Tracker'!$T46='HIDE DROP DOWNS'!$M$3,1,0))</f>
        <v>0</v>
      </c>
      <c r="V37" s="12">
        <f>IF(OR('#2 - Sample and Action Tracker'!$S46='HIDE DROP DOWNS'!$K$2,'#2 - Sample and Action Tracker'!$S46='HIDE DROP DOWNS'!$K$3),0,IF('#2 - Sample and Action Tracker'!$T46='HIDE DROP DOWNS'!$M$4,1,0))</f>
        <v>0</v>
      </c>
      <c r="W37" s="12">
        <f>IF(OR('#2 - Sample and Action Tracker'!$S46='HIDE DROP DOWNS'!$K$2,'#2 - Sample and Action Tracker'!$S46='HIDE DROP DOWNS'!$K$3),0,IF('#2 - Sample and Action Tracker'!$T46='HIDE DROP DOWNS'!$M$5,1,0))</f>
        <v>0</v>
      </c>
      <c r="X37" s="12">
        <f>IF(OR('#2 - Sample and Action Tracker'!$U46='HIDE DROP DOWNS'!$L$2,'#2 - Sample and Action Tracker'!$U46='HIDE DROP DOWNS'!$L$3),0,IF('#2 - Sample and Action Tracker'!$V46='HIDE DROP DOWNS'!$M$3,1,0))</f>
        <v>0</v>
      </c>
      <c r="Y37" s="12">
        <f>IF(OR('#2 - Sample and Action Tracker'!$U46='HIDE DROP DOWNS'!$L$2,'#2 - Sample and Action Tracker'!$U46='HIDE DROP DOWNS'!$L$3),0,IF('#2 - Sample and Action Tracker'!$V46='HIDE DROP DOWNS'!$M$4,1,0))</f>
        <v>0</v>
      </c>
      <c r="Z37" s="12">
        <f>IF(OR('#2 - Sample and Action Tracker'!$U46='HIDE DROP DOWNS'!$L$2,'#2 - Sample and Action Tracker'!$U46='HIDE DROP DOWNS'!$L$3),0,IF('#2 - Sample and Action Tracker'!$V46='HIDE DROP DOWNS'!$M$5,1,0))</f>
        <v>0</v>
      </c>
    </row>
    <row r="38" spans="1:26" x14ac:dyDescent="0.35">
      <c r="A38" t="s">
        <v>377</v>
      </c>
      <c r="B38" t="s">
        <v>378</v>
      </c>
      <c r="F38" s="2" t="str">
        <f>IF('#2 - Sample and Action Tracker'!F47="","",'#2 - Sample and Action Tracker'!F47)</f>
        <v/>
      </c>
      <c r="G38">
        <f>IF(AND('#2 - Sample and Action Tracker'!N47&lt;&gt;""),1,0)</f>
        <v>0</v>
      </c>
      <c r="H38" t="b">
        <f>IF(AND(OR('#2 - Sample and Action Tracker'!N47&gt;0,'#2 - Sample and Action Tracker'!N47=$E$3),'#2 - Sample and Action Tracker'!N47&lt;&gt;$E$2,'#2 - Sample and Action Tracker'!N47&lt;&gt;$E$4,'#2 - Sample and Action Tracker'!N47&lt;&gt;""), TRUE, FALSE)</f>
        <v>0</v>
      </c>
      <c r="I38" t="b">
        <f>IF(AND('#2 - Sample and Action Tracker'!N47&lt;&gt;$E$2,'#2 - Sample and Action Tracker'!N47&lt;&gt;$E$3,'#2 - Sample and Action Tracker'!N47&lt;&gt;$E$4,'#2 - Sample and Action Tracker'!N47&lt;&gt;""),IF('#2 - Sample and Action Tracker'!N47&gt;'#1 - Facility Info'!$D$23, TRUE, FALSE),FALSE)</f>
        <v>0</v>
      </c>
      <c r="R38" s="12">
        <f>IF(OR('#2 - Sample and Action Tracker'!Q47='HIDE DROP DOWNS'!$J$2,'#2 - Sample and Action Tracker'!Q47='HIDE DROP DOWNS'!$J$3),0,IF('#2 - Sample and Action Tracker'!R47='HIDE DROP DOWNS'!$M$3,1,0))</f>
        <v>0</v>
      </c>
      <c r="S38" s="12">
        <f>IF(OR('#2 - Sample and Action Tracker'!Q47='HIDE DROP DOWNS'!$J$2,'#2 - Sample and Action Tracker'!Q47='HIDE DROP DOWNS'!$J$3),0,IF('#2 - Sample and Action Tracker'!R47='HIDE DROP DOWNS'!$M$4,1,0))</f>
        <v>0</v>
      </c>
      <c r="T38" s="12">
        <f>IF(OR('#2 - Sample and Action Tracker'!$Q47='HIDE DROP DOWNS'!$J$2,'#2 - Sample and Action Tracker'!$Q47='HIDE DROP DOWNS'!$J$3),0,IF('#2 - Sample and Action Tracker'!$R47='HIDE DROP DOWNS'!$M$5,1,0))</f>
        <v>0</v>
      </c>
      <c r="U38" s="12">
        <f>IF(OR('#2 - Sample and Action Tracker'!$S47='HIDE DROP DOWNS'!$K$2,'#2 - Sample and Action Tracker'!$S47='HIDE DROP DOWNS'!$K$3),0,IF('#2 - Sample and Action Tracker'!$T47='HIDE DROP DOWNS'!$M$3,1,0))</f>
        <v>0</v>
      </c>
      <c r="V38" s="12">
        <f>IF(OR('#2 - Sample and Action Tracker'!$S47='HIDE DROP DOWNS'!$K$2,'#2 - Sample and Action Tracker'!$S47='HIDE DROP DOWNS'!$K$3),0,IF('#2 - Sample and Action Tracker'!$T47='HIDE DROP DOWNS'!$M$4,1,0))</f>
        <v>0</v>
      </c>
      <c r="W38" s="12">
        <f>IF(OR('#2 - Sample and Action Tracker'!$S47='HIDE DROP DOWNS'!$K$2,'#2 - Sample and Action Tracker'!$S47='HIDE DROP DOWNS'!$K$3),0,IF('#2 - Sample and Action Tracker'!$T47='HIDE DROP DOWNS'!$M$5,1,0))</f>
        <v>0</v>
      </c>
      <c r="X38" s="12">
        <f>IF(OR('#2 - Sample and Action Tracker'!$U47='HIDE DROP DOWNS'!$L$2,'#2 - Sample and Action Tracker'!$U47='HIDE DROP DOWNS'!$L$3),0,IF('#2 - Sample and Action Tracker'!$V47='HIDE DROP DOWNS'!$M$3,1,0))</f>
        <v>0</v>
      </c>
      <c r="Y38" s="12">
        <f>IF(OR('#2 - Sample and Action Tracker'!$U47='HIDE DROP DOWNS'!$L$2,'#2 - Sample and Action Tracker'!$U47='HIDE DROP DOWNS'!$L$3),0,IF('#2 - Sample and Action Tracker'!$V47='HIDE DROP DOWNS'!$M$4,1,0))</f>
        <v>0</v>
      </c>
      <c r="Z38" s="12">
        <f>IF(OR('#2 - Sample and Action Tracker'!$U47='HIDE DROP DOWNS'!$L$2,'#2 - Sample and Action Tracker'!$U47='HIDE DROP DOWNS'!$L$3),0,IF('#2 - Sample and Action Tracker'!$V47='HIDE DROP DOWNS'!$M$5,1,0))</f>
        <v>0</v>
      </c>
    </row>
    <row r="39" spans="1:26" x14ac:dyDescent="0.35">
      <c r="A39" t="s">
        <v>379</v>
      </c>
      <c r="B39" t="s">
        <v>380</v>
      </c>
      <c r="F39" s="2" t="str">
        <f>IF('#2 - Sample and Action Tracker'!F48="","",'#2 - Sample and Action Tracker'!F48)</f>
        <v/>
      </c>
      <c r="G39">
        <f>IF(AND('#2 - Sample and Action Tracker'!N48&lt;&gt;""),1,0)</f>
        <v>0</v>
      </c>
      <c r="H39" t="b">
        <f>IF(AND(OR('#2 - Sample and Action Tracker'!N48&gt;0,'#2 - Sample and Action Tracker'!N48=$E$3),'#2 - Sample and Action Tracker'!N48&lt;&gt;$E$2,'#2 - Sample and Action Tracker'!N48&lt;&gt;$E$4,'#2 - Sample and Action Tracker'!N48&lt;&gt;""), TRUE, FALSE)</f>
        <v>0</v>
      </c>
      <c r="I39" t="b">
        <f>IF(AND('#2 - Sample and Action Tracker'!N48&lt;&gt;$E$2,'#2 - Sample and Action Tracker'!N48&lt;&gt;$E$3,'#2 - Sample and Action Tracker'!N48&lt;&gt;$E$4,'#2 - Sample and Action Tracker'!N48&lt;&gt;""),IF('#2 - Sample and Action Tracker'!N48&gt;'#1 - Facility Info'!$D$23, TRUE, FALSE),FALSE)</f>
        <v>0</v>
      </c>
      <c r="R39" s="12">
        <f>IF(OR('#2 - Sample and Action Tracker'!Q48='HIDE DROP DOWNS'!$J$2,'#2 - Sample and Action Tracker'!Q48='HIDE DROP DOWNS'!$J$3),0,IF('#2 - Sample and Action Tracker'!R48='HIDE DROP DOWNS'!$M$3,1,0))</f>
        <v>0</v>
      </c>
      <c r="S39" s="12">
        <f>IF(OR('#2 - Sample and Action Tracker'!Q48='HIDE DROP DOWNS'!$J$2,'#2 - Sample and Action Tracker'!Q48='HIDE DROP DOWNS'!$J$3),0,IF('#2 - Sample and Action Tracker'!R48='HIDE DROP DOWNS'!$M$4,1,0))</f>
        <v>0</v>
      </c>
      <c r="T39" s="12">
        <f>IF(OR('#2 - Sample and Action Tracker'!$Q48='HIDE DROP DOWNS'!$J$2,'#2 - Sample and Action Tracker'!$Q48='HIDE DROP DOWNS'!$J$3),0,IF('#2 - Sample and Action Tracker'!$R48='HIDE DROP DOWNS'!$M$5,1,0))</f>
        <v>0</v>
      </c>
      <c r="U39" s="12">
        <f>IF(OR('#2 - Sample and Action Tracker'!$S48='HIDE DROP DOWNS'!$K$2,'#2 - Sample and Action Tracker'!$S48='HIDE DROP DOWNS'!$K$3),0,IF('#2 - Sample and Action Tracker'!$T48='HIDE DROP DOWNS'!$M$3,1,0))</f>
        <v>0</v>
      </c>
      <c r="V39" s="12">
        <f>IF(OR('#2 - Sample and Action Tracker'!$S48='HIDE DROP DOWNS'!$K$2,'#2 - Sample and Action Tracker'!$S48='HIDE DROP DOWNS'!$K$3),0,IF('#2 - Sample and Action Tracker'!$T48='HIDE DROP DOWNS'!$M$4,1,0))</f>
        <v>0</v>
      </c>
      <c r="W39" s="12">
        <f>IF(OR('#2 - Sample and Action Tracker'!$S48='HIDE DROP DOWNS'!$K$2,'#2 - Sample and Action Tracker'!$S48='HIDE DROP DOWNS'!$K$3),0,IF('#2 - Sample and Action Tracker'!$T48='HIDE DROP DOWNS'!$M$5,1,0))</f>
        <v>0</v>
      </c>
      <c r="X39" s="12">
        <f>IF(OR('#2 - Sample and Action Tracker'!$U48='HIDE DROP DOWNS'!$L$2,'#2 - Sample and Action Tracker'!$U48='HIDE DROP DOWNS'!$L$3),0,IF('#2 - Sample and Action Tracker'!$V48='HIDE DROP DOWNS'!$M$3,1,0))</f>
        <v>0</v>
      </c>
      <c r="Y39" s="12">
        <f>IF(OR('#2 - Sample and Action Tracker'!$U48='HIDE DROP DOWNS'!$L$2,'#2 - Sample and Action Tracker'!$U48='HIDE DROP DOWNS'!$L$3),0,IF('#2 - Sample and Action Tracker'!$V48='HIDE DROP DOWNS'!$M$4,1,0))</f>
        <v>0</v>
      </c>
      <c r="Z39" s="12">
        <f>IF(OR('#2 - Sample and Action Tracker'!$U48='HIDE DROP DOWNS'!$L$2,'#2 - Sample and Action Tracker'!$U48='HIDE DROP DOWNS'!$L$3),0,IF('#2 - Sample and Action Tracker'!$V48='HIDE DROP DOWNS'!$M$5,1,0))</f>
        <v>0</v>
      </c>
    </row>
    <row r="40" spans="1:26" x14ac:dyDescent="0.35">
      <c r="A40" t="s">
        <v>381</v>
      </c>
      <c r="B40" t="s">
        <v>382</v>
      </c>
      <c r="F40" s="2" t="str">
        <f>IF('#2 - Sample and Action Tracker'!F49="","",'#2 - Sample and Action Tracker'!F49)</f>
        <v/>
      </c>
      <c r="G40">
        <f>IF(AND('#2 - Sample and Action Tracker'!N49&lt;&gt;""),1,0)</f>
        <v>0</v>
      </c>
      <c r="H40" t="b">
        <f>IF(AND(OR('#2 - Sample and Action Tracker'!N49&gt;0,'#2 - Sample and Action Tracker'!N49=$E$3),'#2 - Sample and Action Tracker'!N49&lt;&gt;$E$2,'#2 - Sample and Action Tracker'!N49&lt;&gt;$E$4,'#2 - Sample and Action Tracker'!N49&lt;&gt;""), TRUE, FALSE)</f>
        <v>0</v>
      </c>
      <c r="I40" t="b">
        <f>IF(AND('#2 - Sample and Action Tracker'!N49&lt;&gt;$E$2,'#2 - Sample and Action Tracker'!N49&lt;&gt;$E$3,'#2 - Sample and Action Tracker'!N49&lt;&gt;$E$4,'#2 - Sample and Action Tracker'!N49&lt;&gt;""),IF('#2 - Sample and Action Tracker'!N49&gt;'#1 - Facility Info'!$D$23, TRUE, FALSE),FALSE)</f>
        <v>0</v>
      </c>
      <c r="R40" s="12">
        <f>IF(OR('#2 - Sample and Action Tracker'!Q49='HIDE DROP DOWNS'!$J$2,'#2 - Sample and Action Tracker'!Q49='HIDE DROP DOWNS'!$J$3),0,IF('#2 - Sample and Action Tracker'!R49='HIDE DROP DOWNS'!$M$3,1,0))</f>
        <v>0</v>
      </c>
      <c r="S40" s="12">
        <f>IF(OR('#2 - Sample and Action Tracker'!Q49='HIDE DROP DOWNS'!$J$2,'#2 - Sample and Action Tracker'!Q49='HIDE DROP DOWNS'!$J$3),0,IF('#2 - Sample and Action Tracker'!R49='HIDE DROP DOWNS'!$M$4,1,0))</f>
        <v>0</v>
      </c>
      <c r="T40" s="12">
        <f>IF(OR('#2 - Sample and Action Tracker'!$Q49='HIDE DROP DOWNS'!$J$2,'#2 - Sample and Action Tracker'!$Q49='HIDE DROP DOWNS'!$J$3),0,IF('#2 - Sample and Action Tracker'!$R49='HIDE DROP DOWNS'!$M$5,1,0))</f>
        <v>0</v>
      </c>
      <c r="U40" s="12">
        <f>IF(OR('#2 - Sample and Action Tracker'!$S49='HIDE DROP DOWNS'!$K$2,'#2 - Sample and Action Tracker'!$S49='HIDE DROP DOWNS'!$K$3),0,IF('#2 - Sample and Action Tracker'!$T49='HIDE DROP DOWNS'!$M$3,1,0))</f>
        <v>0</v>
      </c>
      <c r="V40" s="12">
        <f>IF(OR('#2 - Sample and Action Tracker'!$S49='HIDE DROP DOWNS'!$K$2,'#2 - Sample and Action Tracker'!$S49='HIDE DROP DOWNS'!$K$3),0,IF('#2 - Sample and Action Tracker'!$T49='HIDE DROP DOWNS'!$M$4,1,0))</f>
        <v>0</v>
      </c>
      <c r="W40" s="12">
        <f>IF(OR('#2 - Sample and Action Tracker'!$S49='HIDE DROP DOWNS'!$K$2,'#2 - Sample and Action Tracker'!$S49='HIDE DROP DOWNS'!$K$3),0,IF('#2 - Sample and Action Tracker'!$T49='HIDE DROP DOWNS'!$M$5,1,0))</f>
        <v>0</v>
      </c>
      <c r="X40" s="12">
        <f>IF(OR('#2 - Sample and Action Tracker'!$U49='HIDE DROP DOWNS'!$L$2,'#2 - Sample and Action Tracker'!$U49='HIDE DROP DOWNS'!$L$3),0,IF('#2 - Sample and Action Tracker'!$V49='HIDE DROP DOWNS'!$M$3,1,0))</f>
        <v>0</v>
      </c>
      <c r="Y40" s="12">
        <f>IF(OR('#2 - Sample and Action Tracker'!$U49='HIDE DROP DOWNS'!$L$2,'#2 - Sample and Action Tracker'!$U49='HIDE DROP DOWNS'!$L$3),0,IF('#2 - Sample and Action Tracker'!$V49='HIDE DROP DOWNS'!$M$4,1,0))</f>
        <v>0</v>
      </c>
      <c r="Z40" s="12">
        <f>IF(OR('#2 - Sample and Action Tracker'!$U49='HIDE DROP DOWNS'!$L$2,'#2 - Sample and Action Tracker'!$U49='HIDE DROP DOWNS'!$L$3),0,IF('#2 - Sample and Action Tracker'!$V49='HIDE DROP DOWNS'!$M$5,1,0))</f>
        <v>0</v>
      </c>
    </row>
    <row r="41" spans="1:26" x14ac:dyDescent="0.35">
      <c r="A41" t="s">
        <v>383</v>
      </c>
      <c r="B41" t="s">
        <v>384</v>
      </c>
      <c r="F41" s="2" t="str">
        <f>IF('#2 - Sample and Action Tracker'!F50="","",'#2 - Sample and Action Tracker'!F50)</f>
        <v/>
      </c>
      <c r="G41">
        <f>IF(AND('#2 - Sample and Action Tracker'!N50&lt;&gt;""),1,0)</f>
        <v>0</v>
      </c>
      <c r="H41" t="b">
        <f>IF(AND(OR('#2 - Sample and Action Tracker'!N50&gt;0,'#2 - Sample and Action Tracker'!N50=$E$3),'#2 - Sample and Action Tracker'!N50&lt;&gt;$E$2,'#2 - Sample and Action Tracker'!N50&lt;&gt;$E$4,'#2 - Sample and Action Tracker'!N50&lt;&gt;""), TRUE, FALSE)</f>
        <v>0</v>
      </c>
      <c r="I41" t="b">
        <f>IF(AND('#2 - Sample and Action Tracker'!N50&lt;&gt;$E$2,'#2 - Sample and Action Tracker'!N50&lt;&gt;$E$3,'#2 - Sample and Action Tracker'!N50&lt;&gt;$E$4,'#2 - Sample and Action Tracker'!N50&lt;&gt;""),IF('#2 - Sample and Action Tracker'!N50&gt;'#1 - Facility Info'!$D$23, TRUE, FALSE),FALSE)</f>
        <v>0</v>
      </c>
      <c r="R41" s="12">
        <f>IF(OR('#2 - Sample and Action Tracker'!Q50='HIDE DROP DOWNS'!$J$2,'#2 - Sample and Action Tracker'!Q50='HIDE DROP DOWNS'!$J$3),0,IF('#2 - Sample and Action Tracker'!R50='HIDE DROP DOWNS'!$M$3,1,0))</f>
        <v>0</v>
      </c>
      <c r="S41" s="12">
        <f>IF(OR('#2 - Sample and Action Tracker'!Q50='HIDE DROP DOWNS'!$J$2,'#2 - Sample and Action Tracker'!Q50='HIDE DROP DOWNS'!$J$3),0,IF('#2 - Sample and Action Tracker'!R50='HIDE DROP DOWNS'!$M$4,1,0))</f>
        <v>0</v>
      </c>
      <c r="T41" s="12">
        <f>IF(OR('#2 - Sample and Action Tracker'!$Q50='HIDE DROP DOWNS'!$J$2,'#2 - Sample and Action Tracker'!$Q50='HIDE DROP DOWNS'!$J$3),0,IF('#2 - Sample and Action Tracker'!$R50='HIDE DROP DOWNS'!$M$5,1,0))</f>
        <v>0</v>
      </c>
      <c r="U41" s="12">
        <f>IF(OR('#2 - Sample and Action Tracker'!$S50='HIDE DROP DOWNS'!$K$2,'#2 - Sample and Action Tracker'!$S50='HIDE DROP DOWNS'!$K$3),0,IF('#2 - Sample and Action Tracker'!$T50='HIDE DROP DOWNS'!$M$3,1,0))</f>
        <v>0</v>
      </c>
      <c r="V41" s="12">
        <f>IF(OR('#2 - Sample and Action Tracker'!$S50='HIDE DROP DOWNS'!$K$2,'#2 - Sample and Action Tracker'!$S50='HIDE DROP DOWNS'!$K$3),0,IF('#2 - Sample and Action Tracker'!$T50='HIDE DROP DOWNS'!$M$4,1,0))</f>
        <v>0</v>
      </c>
      <c r="W41" s="12">
        <f>IF(OR('#2 - Sample and Action Tracker'!$S50='HIDE DROP DOWNS'!$K$2,'#2 - Sample and Action Tracker'!$S50='HIDE DROP DOWNS'!$K$3),0,IF('#2 - Sample and Action Tracker'!$T50='HIDE DROP DOWNS'!$M$5,1,0))</f>
        <v>0</v>
      </c>
      <c r="X41" s="12">
        <f>IF(OR('#2 - Sample and Action Tracker'!$U50='HIDE DROP DOWNS'!$L$2,'#2 - Sample and Action Tracker'!$U50='HIDE DROP DOWNS'!$L$3),0,IF('#2 - Sample and Action Tracker'!$V50='HIDE DROP DOWNS'!$M$3,1,0))</f>
        <v>0</v>
      </c>
      <c r="Y41" s="12">
        <f>IF(OR('#2 - Sample and Action Tracker'!$U50='HIDE DROP DOWNS'!$L$2,'#2 - Sample and Action Tracker'!$U50='HIDE DROP DOWNS'!$L$3),0,IF('#2 - Sample and Action Tracker'!$V50='HIDE DROP DOWNS'!$M$4,1,0))</f>
        <v>0</v>
      </c>
      <c r="Z41" s="12">
        <f>IF(OR('#2 - Sample and Action Tracker'!$U50='HIDE DROP DOWNS'!$L$2,'#2 - Sample and Action Tracker'!$U50='HIDE DROP DOWNS'!$L$3),0,IF('#2 - Sample and Action Tracker'!$V50='HIDE DROP DOWNS'!$M$5,1,0))</f>
        <v>0</v>
      </c>
    </row>
    <row r="42" spans="1:26" x14ac:dyDescent="0.35">
      <c r="A42" t="s">
        <v>385</v>
      </c>
      <c r="B42" t="s">
        <v>386</v>
      </c>
      <c r="F42" s="2" t="str">
        <f>IF('#2 - Sample and Action Tracker'!F51="","",'#2 - Sample and Action Tracker'!F51)</f>
        <v/>
      </c>
      <c r="G42">
        <f>IF(AND('#2 - Sample and Action Tracker'!N51&lt;&gt;""),1,0)</f>
        <v>0</v>
      </c>
      <c r="H42" t="b">
        <f>IF(AND(OR('#2 - Sample and Action Tracker'!N51&gt;0,'#2 - Sample and Action Tracker'!N51=$E$3),'#2 - Sample and Action Tracker'!N51&lt;&gt;$E$2,'#2 - Sample and Action Tracker'!N51&lt;&gt;$E$4,'#2 - Sample and Action Tracker'!N51&lt;&gt;""), TRUE, FALSE)</f>
        <v>0</v>
      </c>
      <c r="I42" t="b">
        <f>IF(AND('#2 - Sample and Action Tracker'!N51&lt;&gt;$E$2,'#2 - Sample and Action Tracker'!N51&lt;&gt;$E$3,'#2 - Sample and Action Tracker'!N51&lt;&gt;$E$4,'#2 - Sample and Action Tracker'!N51&lt;&gt;""),IF('#2 - Sample and Action Tracker'!N51&gt;'#1 - Facility Info'!$D$23, TRUE, FALSE),FALSE)</f>
        <v>0</v>
      </c>
      <c r="R42" s="12">
        <f>IF(OR('#2 - Sample and Action Tracker'!Q51='HIDE DROP DOWNS'!$J$2,'#2 - Sample and Action Tracker'!Q51='HIDE DROP DOWNS'!$J$3),0,IF('#2 - Sample and Action Tracker'!R51='HIDE DROP DOWNS'!$M$3,1,0))</f>
        <v>0</v>
      </c>
      <c r="S42" s="12">
        <f>IF(OR('#2 - Sample and Action Tracker'!Q51='HIDE DROP DOWNS'!$J$2,'#2 - Sample and Action Tracker'!Q51='HIDE DROP DOWNS'!$J$3),0,IF('#2 - Sample and Action Tracker'!R51='HIDE DROP DOWNS'!$M$4,1,0))</f>
        <v>0</v>
      </c>
      <c r="T42" s="12">
        <f>IF(OR('#2 - Sample and Action Tracker'!$Q51='HIDE DROP DOWNS'!$J$2,'#2 - Sample and Action Tracker'!$Q51='HIDE DROP DOWNS'!$J$3),0,IF('#2 - Sample and Action Tracker'!$R51='HIDE DROP DOWNS'!$M$5,1,0))</f>
        <v>0</v>
      </c>
      <c r="U42" s="12">
        <f>IF(OR('#2 - Sample and Action Tracker'!$S51='HIDE DROP DOWNS'!$K$2,'#2 - Sample and Action Tracker'!$S51='HIDE DROP DOWNS'!$K$3),0,IF('#2 - Sample and Action Tracker'!$T51='HIDE DROP DOWNS'!$M$3,1,0))</f>
        <v>0</v>
      </c>
      <c r="V42" s="12">
        <f>IF(OR('#2 - Sample and Action Tracker'!$S51='HIDE DROP DOWNS'!$K$2,'#2 - Sample and Action Tracker'!$S51='HIDE DROP DOWNS'!$K$3),0,IF('#2 - Sample and Action Tracker'!$T51='HIDE DROP DOWNS'!$M$4,1,0))</f>
        <v>0</v>
      </c>
      <c r="W42" s="12">
        <f>IF(OR('#2 - Sample and Action Tracker'!$S51='HIDE DROP DOWNS'!$K$2,'#2 - Sample and Action Tracker'!$S51='HIDE DROP DOWNS'!$K$3),0,IF('#2 - Sample and Action Tracker'!$T51='HIDE DROP DOWNS'!$M$5,1,0))</f>
        <v>0</v>
      </c>
      <c r="X42" s="12">
        <f>IF(OR('#2 - Sample and Action Tracker'!$U51='HIDE DROP DOWNS'!$L$2,'#2 - Sample and Action Tracker'!$U51='HIDE DROP DOWNS'!$L$3),0,IF('#2 - Sample and Action Tracker'!$V51='HIDE DROP DOWNS'!$M$3,1,0))</f>
        <v>0</v>
      </c>
      <c r="Y42" s="12">
        <f>IF(OR('#2 - Sample and Action Tracker'!$U51='HIDE DROP DOWNS'!$L$2,'#2 - Sample and Action Tracker'!$U51='HIDE DROP DOWNS'!$L$3),0,IF('#2 - Sample and Action Tracker'!$V51='HIDE DROP DOWNS'!$M$4,1,0))</f>
        <v>0</v>
      </c>
      <c r="Z42" s="12">
        <f>IF(OR('#2 - Sample and Action Tracker'!$U51='HIDE DROP DOWNS'!$L$2,'#2 - Sample and Action Tracker'!$U51='HIDE DROP DOWNS'!$L$3),0,IF('#2 - Sample and Action Tracker'!$V51='HIDE DROP DOWNS'!$M$5,1,0))</f>
        <v>0</v>
      </c>
    </row>
    <row r="43" spans="1:26" x14ac:dyDescent="0.35">
      <c r="A43" t="s">
        <v>387</v>
      </c>
      <c r="B43" t="s">
        <v>388</v>
      </c>
      <c r="F43" s="2" t="str">
        <f>IF('#2 - Sample and Action Tracker'!F52="","",'#2 - Sample and Action Tracker'!F52)</f>
        <v/>
      </c>
      <c r="G43">
        <f>IF(AND('#2 - Sample and Action Tracker'!N52&lt;&gt;""),1,0)</f>
        <v>0</v>
      </c>
      <c r="H43" t="b">
        <f>IF(AND(OR('#2 - Sample and Action Tracker'!N52&gt;0,'#2 - Sample and Action Tracker'!N52=$E$3),'#2 - Sample and Action Tracker'!N52&lt;&gt;$E$2,'#2 - Sample and Action Tracker'!N52&lt;&gt;$E$4,'#2 - Sample and Action Tracker'!N52&lt;&gt;""), TRUE, FALSE)</f>
        <v>0</v>
      </c>
      <c r="I43" t="b">
        <f>IF(AND('#2 - Sample and Action Tracker'!N52&lt;&gt;$E$2,'#2 - Sample and Action Tracker'!N52&lt;&gt;$E$3,'#2 - Sample and Action Tracker'!N52&lt;&gt;$E$4,'#2 - Sample and Action Tracker'!N52&lt;&gt;""),IF('#2 - Sample and Action Tracker'!N52&gt;'#1 - Facility Info'!$D$23, TRUE, FALSE),FALSE)</f>
        <v>0</v>
      </c>
      <c r="R43" s="12">
        <f>IF(OR('#2 - Sample and Action Tracker'!Q52='HIDE DROP DOWNS'!$J$2,'#2 - Sample and Action Tracker'!Q52='HIDE DROP DOWNS'!$J$3),0,IF('#2 - Sample and Action Tracker'!R52='HIDE DROP DOWNS'!$M$3,1,0))</f>
        <v>0</v>
      </c>
      <c r="S43" s="12">
        <f>IF(OR('#2 - Sample and Action Tracker'!Q52='HIDE DROP DOWNS'!$J$2,'#2 - Sample and Action Tracker'!Q52='HIDE DROP DOWNS'!$J$3),0,IF('#2 - Sample and Action Tracker'!R52='HIDE DROP DOWNS'!$M$4,1,0))</f>
        <v>0</v>
      </c>
      <c r="T43" s="12">
        <f>IF(OR('#2 - Sample and Action Tracker'!$Q52='HIDE DROP DOWNS'!$J$2,'#2 - Sample and Action Tracker'!$Q52='HIDE DROP DOWNS'!$J$3),0,IF('#2 - Sample and Action Tracker'!$R52='HIDE DROP DOWNS'!$M$5,1,0))</f>
        <v>0</v>
      </c>
      <c r="U43" s="12">
        <f>IF(OR('#2 - Sample and Action Tracker'!$S52='HIDE DROP DOWNS'!$K$2,'#2 - Sample and Action Tracker'!$S52='HIDE DROP DOWNS'!$K$3),0,IF('#2 - Sample and Action Tracker'!$T52='HIDE DROP DOWNS'!$M$3,1,0))</f>
        <v>0</v>
      </c>
      <c r="V43" s="12">
        <f>IF(OR('#2 - Sample and Action Tracker'!$S52='HIDE DROP DOWNS'!$K$2,'#2 - Sample and Action Tracker'!$S52='HIDE DROP DOWNS'!$K$3),0,IF('#2 - Sample and Action Tracker'!$T52='HIDE DROP DOWNS'!$M$4,1,0))</f>
        <v>0</v>
      </c>
      <c r="W43" s="12">
        <f>IF(OR('#2 - Sample and Action Tracker'!$S52='HIDE DROP DOWNS'!$K$2,'#2 - Sample and Action Tracker'!$S52='HIDE DROP DOWNS'!$K$3),0,IF('#2 - Sample and Action Tracker'!$T52='HIDE DROP DOWNS'!$M$5,1,0))</f>
        <v>0</v>
      </c>
      <c r="X43" s="12">
        <f>IF(OR('#2 - Sample and Action Tracker'!$U52='HIDE DROP DOWNS'!$L$2,'#2 - Sample and Action Tracker'!$U52='HIDE DROP DOWNS'!$L$3),0,IF('#2 - Sample and Action Tracker'!$V52='HIDE DROP DOWNS'!$M$3,1,0))</f>
        <v>0</v>
      </c>
      <c r="Y43" s="12">
        <f>IF(OR('#2 - Sample and Action Tracker'!$U52='HIDE DROP DOWNS'!$L$2,'#2 - Sample and Action Tracker'!$U52='HIDE DROP DOWNS'!$L$3),0,IF('#2 - Sample and Action Tracker'!$V52='HIDE DROP DOWNS'!$M$4,1,0))</f>
        <v>0</v>
      </c>
      <c r="Z43" s="12">
        <f>IF(OR('#2 - Sample and Action Tracker'!$U52='HIDE DROP DOWNS'!$L$2,'#2 - Sample and Action Tracker'!$U52='HIDE DROP DOWNS'!$L$3),0,IF('#2 - Sample and Action Tracker'!$V52='HIDE DROP DOWNS'!$M$5,1,0))</f>
        <v>0</v>
      </c>
    </row>
    <row r="44" spans="1:26" x14ac:dyDescent="0.35">
      <c r="A44" t="s">
        <v>389</v>
      </c>
      <c r="B44" t="s">
        <v>390</v>
      </c>
      <c r="F44" s="2" t="str">
        <f>IF('#2 - Sample and Action Tracker'!F53="","",'#2 - Sample and Action Tracker'!F53)</f>
        <v/>
      </c>
      <c r="G44">
        <f>IF(AND('#2 - Sample and Action Tracker'!N53&lt;&gt;""),1,0)</f>
        <v>0</v>
      </c>
      <c r="H44" t="b">
        <f>IF(AND(OR('#2 - Sample and Action Tracker'!N53&gt;0,'#2 - Sample and Action Tracker'!N53=$E$3),'#2 - Sample and Action Tracker'!N53&lt;&gt;$E$2,'#2 - Sample and Action Tracker'!N53&lt;&gt;$E$4,'#2 - Sample and Action Tracker'!N53&lt;&gt;""), TRUE, FALSE)</f>
        <v>0</v>
      </c>
      <c r="I44" t="b">
        <f>IF(AND('#2 - Sample and Action Tracker'!N53&lt;&gt;$E$2,'#2 - Sample and Action Tracker'!N53&lt;&gt;$E$3,'#2 - Sample and Action Tracker'!N53&lt;&gt;$E$4,'#2 - Sample and Action Tracker'!N53&lt;&gt;""),IF('#2 - Sample and Action Tracker'!N53&gt;'#1 - Facility Info'!$D$23, TRUE, FALSE),FALSE)</f>
        <v>0</v>
      </c>
      <c r="R44" s="12">
        <f>IF(OR('#2 - Sample and Action Tracker'!Q53='HIDE DROP DOWNS'!$J$2,'#2 - Sample and Action Tracker'!Q53='HIDE DROP DOWNS'!$J$3),0,IF('#2 - Sample and Action Tracker'!R53='HIDE DROP DOWNS'!$M$3,1,0))</f>
        <v>0</v>
      </c>
      <c r="S44" s="12">
        <f>IF(OR('#2 - Sample and Action Tracker'!Q53='HIDE DROP DOWNS'!$J$2,'#2 - Sample and Action Tracker'!Q53='HIDE DROP DOWNS'!$J$3),0,IF('#2 - Sample and Action Tracker'!R53='HIDE DROP DOWNS'!$M$4,1,0))</f>
        <v>0</v>
      </c>
      <c r="T44" s="12">
        <f>IF(OR('#2 - Sample and Action Tracker'!$Q53='HIDE DROP DOWNS'!$J$2,'#2 - Sample and Action Tracker'!$Q53='HIDE DROP DOWNS'!$J$3),0,IF('#2 - Sample and Action Tracker'!$R53='HIDE DROP DOWNS'!$M$5,1,0))</f>
        <v>0</v>
      </c>
      <c r="U44" s="12">
        <f>IF(OR('#2 - Sample and Action Tracker'!$S53='HIDE DROP DOWNS'!$K$2,'#2 - Sample and Action Tracker'!$S53='HIDE DROP DOWNS'!$K$3),0,IF('#2 - Sample and Action Tracker'!$T53='HIDE DROP DOWNS'!$M$3,1,0))</f>
        <v>0</v>
      </c>
      <c r="V44" s="12">
        <f>IF(OR('#2 - Sample and Action Tracker'!$S53='HIDE DROP DOWNS'!$K$2,'#2 - Sample and Action Tracker'!$S53='HIDE DROP DOWNS'!$K$3),0,IF('#2 - Sample and Action Tracker'!$T53='HIDE DROP DOWNS'!$M$4,1,0))</f>
        <v>0</v>
      </c>
      <c r="W44" s="12">
        <f>IF(OR('#2 - Sample and Action Tracker'!$S53='HIDE DROP DOWNS'!$K$2,'#2 - Sample and Action Tracker'!$S53='HIDE DROP DOWNS'!$K$3),0,IF('#2 - Sample and Action Tracker'!$T53='HIDE DROP DOWNS'!$M$5,1,0))</f>
        <v>0</v>
      </c>
      <c r="X44" s="12">
        <f>IF(OR('#2 - Sample and Action Tracker'!$U53='HIDE DROP DOWNS'!$L$2,'#2 - Sample and Action Tracker'!$U53='HIDE DROP DOWNS'!$L$3),0,IF('#2 - Sample and Action Tracker'!$V53='HIDE DROP DOWNS'!$M$3,1,0))</f>
        <v>0</v>
      </c>
      <c r="Y44" s="12">
        <f>IF(OR('#2 - Sample and Action Tracker'!$U53='HIDE DROP DOWNS'!$L$2,'#2 - Sample and Action Tracker'!$U53='HIDE DROP DOWNS'!$L$3),0,IF('#2 - Sample and Action Tracker'!$V53='HIDE DROP DOWNS'!$M$4,1,0))</f>
        <v>0</v>
      </c>
      <c r="Z44" s="12">
        <f>IF(OR('#2 - Sample and Action Tracker'!$U53='HIDE DROP DOWNS'!$L$2,'#2 - Sample and Action Tracker'!$U53='HIDE DROP DOWNS'!$L$3),0,IF('#2 - Sample and Action Tracker'!$V53='HIDE DROP DOWNS'!$M$5,1,0))</f>
        <v>0</v>
      </c>
    </row>
    <row r="45" spans="1:26" x14ac:dyDescent="0.35">
      <c r="A45" t="s">
        <v>391</v>
      </c>
      <c r="B45" t="s">
        <v>392</v>
      </c>
      <c r="F45" s="2" t="str">
        <f>IF('#2 - Sample and Action Tracker'!F54="","",'#2 - Sample and Action Tracker'!F54)</f>
        <v/>
      </c>
      <c r="G45">
        <f>IF(AND('#2 - Sample and Action Tracker'!N54&lt;&gt;""),1,0)</f>
        <v>0</v>
      </c>
      <c r="H45" t="b">
        <f>IF(AND(OR('#2 - Sample and Action Tracker'!N54&gt;0,'#2 - Sample and Action Tracker'!N54=$E$3),'#2 - Sample and Action Tracker'!N54&lt;&gt;$E$2,'#2 - Sample and Action Tracker'!N54&lt;&gt;$E$4,'#2 - Sample and Action Tracker'!N54&lt;&gt;""), TRUE, FALSE)</f>
        <v>0</v>
      </c>
      <c r="I45" t="b">
        <f>IF(AND('#2 - Sample and Action Tracker'!N54&lt;&gt;$E$2,'#2 - Sample and Action Tracker'!N54&lt;&gt;$E$3,'#2 - Sample and Action Tracker'!N54&lt;&gt;$E$4,'#2 - Sample and Action Tracker'!N54&lt;&gt;""),IF('#2 - Sample and Action Tracker'!N54&gt;'#1 - Facility Info'!$D$23, TRUE, FALSE),FALSE)</f>
        <v>0</v>
      </c>
      <c r="R45" s="12">
        <f>IF(OR('#2 - Sample and Action Tracker'!Q54='HIDE DROP DOWNS'!$J$2,'#2 - Sample and Action Tracker'!Q54='HIDE DROP DOWNS'!$J$3),0,IF('#2 - Sample and Action Tracker'!R54='HIDE DROP DOWNS'!$M$3,1,0))</f>
        <v>0</v>
      </c>
      <c r="S45" s="12">
        <f>IF(OR('#2 - Sample and Action Tracker'!Q54='HIDE DROP DOWNS'!$J$2,'#2 - Sample and Action Tracker'!Q54='HIDE DROP DOWNS'!$J$3),0,IF('#2 - Sample and Action Tracker'!R54='HIDE DROP DOWNS'!$M$4,1,0))</f>
        <v>0</v>
      </c>
      <c r="T45" s="12">
        <f>IF(OR('#2 - Sample and Action Tracker'!$Q54='HIDE DROP DOWNS'!$J$2,'#2 - Sample and Action Tracker'!$Q54='HIDE DROP DOWNS'!$J$3),0,IF('#2 - Sample and Action Tracker'!$R54='HIDE DROP DOWNS'!$M$5,1,0))</f>
        <v>0</v>
      </c>
      <c r="U45" s="12">
        <f>IF(OR('#2 - Sample and Action Tracker'!$S54='HIDE DROP DOWNS'!$K$2,'#2 - Sample and Action Tracker'!$S54='HIDE DROP DOWNS'!$K$3),0,IF('#2 - Sample and Action Tracker'!$T54='HIDE DROP DOWNS'!$M$3,1,0))</f>
        <v>0</v>
      </c>
      <c r="V45" s="12">
        <f>IF(OR('#2 - Sample and Action Tracker'!$S54='HIDE DROP DOWNS'!$K$2,'#2 - Sample and Action Tracker'!$S54='HIDE DROP DOWNS'!$K$3),0,IF('#2 - Sample and Action Tracker'!$T54='HIDE DROP DOWNS'!$M$4,1,0))</f>
        <v>0</v>
      </c>
      <c r="W45" s="12">
        <f>IF(OR('#2 - Sample and Action Tracker'!$S54='HIDE DROP DOWNS'!$K$2,'#2 - Sample and Action Tracker'!$S54='HIDE DROP DOWNS'!$K$3),0,IF('#2 - Sample and Action Tracker'!$T54='HIDE DROP DOWNS'!$M$5,1,0))</f>
        <v>0</v>
      </c>
      <c r="X45" s="12">
        <f>IF(OR('#2 - Sample and Action Tracker'!$U54='HIDE DROP DOWNS'!$L$2,'#2 - Sample and Action Tracker'!$U54='HIDE DROP DOWNS'!$L$3),0,IF('#2 - Sample and Action Tracker'!$V54='HIDE DROP DOWNS'!$M$3,1,0))</f>
        <v>0</v>
      </c>
      <c r="Y45" s="12">
        <f>IF(OR('#2 - Sample and Action Tracker'!$U54='HIDE DROP DOWNS'!$L$2,'#2 - Sample and Action Tracker'!$U54='HIDE DROP DOWNS'!$L$3),0,IF('#2 - Sample and Action Tracker'!$V54='HIDE DROP DOWNS'!$M$4,1,0))</f>
        <v>0</v>
      </c>
      <c r="Z45" s="12">
        <f>IF(OR('#2 - Sample and Action Tracker'!$U54='HIDE DROP DOWNS'!$L$2,'#2 - Sample and Action Tracker'!$U54='HIDE DROP DOWNS'!$L$3),0,IF('#2 - Sample and Action Tracker'!$V54='HIDE DROP DOWNS'!$M$5,1,0))</f>
        <v>0</v>
      </c>
    </row>
    <row r="46" spans="1:26" x14ac:dyDescent="0.35">
      <c r="A46" t="s">
        <v>393</v>
      </c>
      <c r="B46" t="s">
        <v>394</v>
      </c>
      <c r="F46" s="2" t="str">
        <f>IF('#2 - Sample and Action Tracker'!F55="","",'#2 - Sample and Action Tracker'!F55)</f>
        <v/>
      </c>
      <c r="G46">
        <f>IF(AND('#2 - Sample and Action Tracker'!N55&lt;&gt;""),1,0)</f>
        <v>0</v>
      </c>
      <c r="H46" t="b">
        <f>IF(AND(OR('#2 - Sample and Action Tracker'!N55&gt;0,'#2 - Sample and Action Tracker'!N55=$E$3),'#2 - Sample and Action Tracker'!N55&lt;&gt;$E$2,'#2 - Sample and Action Tracker'!N55&lt;&gt;$E$4,'#2 - Sample and Action Tracker'!N55&lt;&gt;""), TRUE, FALSE)</f>
        <v>0</v>
      </c>
      <c r="I46" t="b">
        <f>IF(AND('#2 - Sample and Action Tracker'!N55&lt;&gt;$E$2,'#2 - Sample and Action Tracker'!N55&lt;&gt;$E$3,'#2 - Sample and Action Tracker'!N55&lt;&gt;$E$4,'#2 - Sample and Action Tracker'!N55&lt;&gt;""),IF('#2 - Sample and Action Tracker'!N55&gt;'#1 - Facility Info'!$D$23, TRUE, FALSE),FALSE)</f>
        <v>0</v>
      </c>
      <c r="R46" s="12">
        <f>IF(OR('#2 - Sample and Action Tracker'!Q55='HIDE DROP DOWNS'!$J$2,'#2 - Sample and Action Tracker'!Q55='HIDE DROP DOWNS'!$J$3),0,IF('#2 - Sample and Action Tracker'!R55='HIDE DROP DOWNS'!$M$3,1,0))</f>
        <v>0</v>
      </c>
      <c r="S46" s="12">
        <f>IF(OR('#2 - Sample and Action Tracker'!Q55='HIDE DROP DOWNS'!$J$2,'#2 - Sample and Action Tracker'!Q55='HIDE DROP DOWNS'!$J$3),0,IF('#2 - Sample and Action Tracker'!R55='HIDE DROP DOWNS'!$M$4,1,0))</f>
        <v>0</v>
      </c>
      <c r="T46" s="12">
        <f>IF(OR('#2 - Sample and Action Tracker'!$Q55='HIDE DROP DOWNS'!$J$2,'#2 - Sample and Action Tracker'!$Q55='HIDE DROP DOWNS'!$J$3),0,IF('#2 - Sample and Action Tracker'!$R55='HIDE DROP DOWNS'!$M$5,1,0))</f>
        <v>0</v>
      </c>
      <c r="U46" s="12">
        <f>IF(OR('#2 - Sample and Action Tracker'!$S55='HIDE DROP DOWNS'!$K$2,'#2 - Sample and Action Tracker'!$S55='HIDE DROP DOWNS'!$K$3),0,IF('#2 - Sample and Action Tracker'!$T55='HIDE DROP DOWNS'!$M$3,1,0))</f>
        <v>0</v>
      </c>
      <c r="V46" s="12">
        <f>IF(OR('#2 - Sample and Action Tracker'!$S55='HIDE DROP DOWNS'!$K$2,'#2 - Sample and Action Tracker'!$S55='HIDE DROP DOWNS'!$K$3),0,IF('#2 - Sample and Action Tracker'!$T55='HIDE DROP DOWNS'!$M$4,1,0))</f>
        <v>0</v>
      </c>
      <c r="W46" s="12">
        <f>IF(OR('#2 - Sample and Action Tracker'!$S55='HIDE DROP DOWNS'!$K$2,'#2 - Sample and Action Tracker'!$S55='HIDE DROP DOWNS'!$K$3),0,IF('#2 - Sample and Action Tracker'!$T55='HIDE DROP DOWNS'!$M$5,1,0))</f>
        <v>0</v>
      </c>
      <c r="X46" s="12">
        <f>IF(OR('#2 - Sample and Action Tracker'!$U55='HIDE DROP DOWNS'!$L$2,'#2 - Sample and Action Tracker'!$U55='HIDE DROP DOWNS'!$L$3),0,IF('#2 - Sample and Action Tracker'!$V55='HIDE DROP DOWNS'!$M$3,1,0))</f>
        <v>0</v>
      </c>
      <c r="Y46" s="12">
        <f>IF(OR('#2 - Sample and Action Tracker'!$U55='HIDE DROP DOWNS'!$L$2,'#2 - Sample and Action Tracker'!$U55='HIDE DROP DOWNS'!$L$3),0,IF('#2 - Sample and Action Tracker'!$V55='HIDE DROP DOWNS'!$M$4,1,0))</f>
        <v>0</v>
      </c>
      <c r="Z46" s="12">
        <f>IF(OR('#2 - Sample and Action Tracker'!$U55='HIDE DROP DOWNS'!$L$2,'#2 - Sample and Action Tracker'!$U55='HIDE DROP DOWNS'!$L$3),0,IF('#2 - Sample and Action Tracker'!$V55='HIDE DROP DOWNS'!$M$5,1,0))</f>
        <v>0</v>
      </c>
    </row>
    <row r="47" spans="1:26" x14ac:dyDescent="0.35">
      <c r="A47" t="s">
        <v>395</v>
      </c>
      <c r="B47" t="s">
        <v>396</v>
      </c>
      <c r="F47" s="2" t="str">
        <f>IF('#2 - Sample and Action Tracker'!F56="","",'#2 - Sample and Action Tracker'!F56)</f>
        <v/>
      </c>
      <c r="G47">
        <f>IF(AND('#2 - Sample and Action Tracker'!N56&lt;&gt;""),1,0)</f>
        <v>0</v>
      </c>
      <c r="H47" t="b">
        <f>IF(AND(OR('#2 - Sample and Action Tracker'!N56&gt;0,'#2 - Sample and Action Tracker'!N56=$E$3),'#2 - Sample and Action Tracker'!N56&lt;&gt;$E$2,'#2 - Sample and Action Tracker'!N56&lt;&gt;$E$4,'#2 - Sample and Action Tracker'!N56&lt;&gt;""), TRUE, FALSE)</f>
        <v>0</v>
      </c>
      <c r="I47" t="b">
        <f>IF(AND('#2 - Sample and Action Tracker'!N56&lt;&gt;$E$2,'#2 - Sample and Action Tracker'!N56&lt;&gt;$E$3,'#2 - Sample and Action Tracker'!N56&lt;&gt;$E$4,'#2 - Sample and Action Tracker'!N56&lt;&gt;""),IF('#2 - Sample and Action Tracker'!N56&gt;'#1 - Facility Info'!$D$23, TRUE, FALSE),FALSE)</f>
        <v>0</v>
      </c>
      <c r="R47" s="12">
        <f>IF(OR('#2 - Sample and Action Tracker'!Q56='HIDE DROP DOWNS'!$J$2,'#2 - Sample and Action Tracker'!Q56='HIDE DROP DOWNS'!$J$3),0,IF('#2 - Sample and Action Tracker'!R56='HIDE DROP DOWNS'!$M$3,1,0))</f>
        <v>0</v>
      </c>
      <c r="S47" s="12">
        <f>IF(OR('#2 - Sample and Action Tracker'!Q56='HIDE DROP DOWNS'!$J$2,'#2 - Sample and Action Tracker'!Q56='HIDE DROP DOWNS'!$J$3),0,IF('#2 - Sample and Action Tracker'!R56='HIDE DROP DOWNS'!$M$4,1,0))</f>
        <v>0</v>
      </c>
      <c r="T47" s="12">
        <f>IF(OR('#2 - Sample and Action Tracker'!$Q56='HIDE DROP DOWNS'!$J$2,'#2 - Sample and Action Tracker'!$Q56='HIDE DROP DOWNS'!$J$3),0,IF('#2 - Sample and Action Tracker'!$R56='HIDE DROP DOWNS'!$M$5,1,0))</f>
        <v>0</v>
      </c>
      <c r="U47" s="12">
        <f>IF(OR('#2 - Sample and Action Tracker'!$S56='HIDE DROP DOWNS'!$K$2,'#2 - Sample and Action Tracker'!$S56='HIDE DROP DOWNS'!$K$3),0,IF('#2 - Sample and Action Tracker'!$T56='HIDE DROP DOWNS'!$M$3,1,0))</f>
        <v>0</v>
      </c>
      <c r="V47" s="12">
        <f>IF(OR('#2 - Sample and Action Tracker'!$S56='HIDE DROP DOWNS'!$K$2,'#2 - Sample and Action Tracker'!$S56='HIDE DROP DOWNS'!$K$3),0,IF('#2 - Sample and Action Tracker'!$T56='HIDE DROP DOWNS'!$M$4,1,0))</f>
        <v>0</v>
      </c>
      <c r="W47" s="12">
        <f>IF(OR('#2 - Sample and Action Tracker'!$S56='HIDE DROP DOWNS'!$K$2,'#2 - Sample and Action Tracker'!$S56='HIDE DROP DOWNS'!$K$3),0,IF('#2 - Sample and Action Tracker'!$T56='HIDE DROP DOWNS'!$M$5,1,0))</f>
        <v>0</v>
      </c>
      <c r="X47" s="12">
        <f>IF(OR('#2 - Sample and Action Tracker'!$U56='HIDE DROP DOWNS'!$L$2,'#2 - Sample and Action Tracker'!$U56='HIDE DROP DOWNS'!$L$3),0,IF('#2 - Sample and Action Tracker'!$V56='HIDE DROP DOWNS'!$M$3,1,0))</f>
        <v>0</v>
      </c>
      <c r="Y47" s="12">
        <f>IF(OR('#2 - Sample and Action Tracker'!$U56='HIDE DROP DOWNS'!$L$2,'#2 - Sample and Action Tracker'!$U56='HIDE DROP DOWNS'!$L$3),0,IF('#2 - Sample and Action Tracker'!$V56='HIDE DROP DOWNS'!$M$4,1,0))</f>
        <v>0</v>
      </c>
      <c r="Z47" s="12">
        <f>IF(OR('#2 - Sample and Action Tracker'!$U56='HIDE DROP DOWNS'!$L$2,'#2 - Sample and Action Tracker'!$U56='HIDE DROP DOWNS'!$L$3),0,IF('#2 - Sample and Action Tracker'!$V56='HIDE DROP DOWNS'!$M$5,1,0))</f>
        <v>0</v>
      </c>
    </row>
    <row r="48" spans="1:26" x14ac:dyDescent="0.35">
      <c r="A48" t="s">
        <v>397</v>
      </c>
      <c r="B48" t="s">
        <v>398</v>
      </c>
      <c r="F48" s="2" t="str">
        <f>IF('#2 - Sample and Action Tracker'!F57="","",'#2 - Sample and Action Tracker'!F57)</f>
        <v/>
      </c>
      <c r="G48">
        <f>IF(AND('#2 - Sample and Action Tracker'!N57&lt;&gt;""),1,0)</f>
        <v>0</v>
      </c>
      <c r="H48" t="b">
        <f>IF(AND(OR('#2 - Sample and Action Tracker'!N57&gt;0,'#2 - Sample and Action Tracker'!N57=$E$3),'#2 - Sample and Action Tracker'!N57&lt;&gt;$E$2,'#2 - Sample and Action Tracker'!N57&lt;&gt;$E$4,'#2 - Sample and Action Tracker'!N57&lt;&gt;""), TRUE, FALSE)</f>
        <v>0</v>
      </c>
      <c r="I48" t="b">
        <f>IF(AND('#2 - Sample and Action Tracker'!N57&lt;&gt;$E$2,'#2 - Sample and Action Tracker'!N57&lt;&gt;$E$3,'#2 - Sample and Action Tracker'!N57&lt;&gt;$E$4,'#2 - Sample and Action Tracker'!N57&lt;&gt;""),IF('#2 - Sample and Action Tracker'!N57&gt;'#1 - Facility Info'!$D$23, TRUE, FALSE),FALSE)</f>
        <v>0</v>
      </c>
      <c r="R48" s="12">
        <f>IF(OR('#2 - Sample and Action Tracker'!Q57='HIDE DROP DOWNS'!$J$2,'#2 - Sample and Action Tracker'!Q57='HIDE DROP DOWNS'!$J$3),0,IF('#2 - Sample and Action Tracker'!R57='HIDE DROP DOWNS'!$M$3,1,0))</f>
        <v>0</v>
      </c>
      <c r="S48" s="12">
        <f>IF(OR('#2 - Sample and Action Tracker'!Q57='HIDE DROP DOWNS'!$J$2,'#2 - Sample and Action Tracker'!Q57='HIDE DROP DOWNS'!$J$3),0,IF('#2 - Sample and Action Tracker'!R57='HIDE DROP DOWNS'!$M$4,1,0))</f>
        <v>0</v>
      </c>
      <c r="T48" s="12">
        <f>IF(OR('#2 - Sample and Action Tracker'!$Q57='HIDE DROP DOWNS'!$J$2,'#2 - Sample and Action Tracker'!$Q57='HIDE DROP DOWNS'!$J$3),0,IF('#2 - Sample and Action Tracker'!$R57='HIDE DROP DOWNS'!$M$5,1,0))</f>
        <v>0</v>
      </c>
      <c r="U48" s="12">
        <f>IF(OR('#2 - Sample and Action Tracker'!$S57='HIDE DROP DOWNS'!$K$2,'#2 - Sample and Action Tracker'!$S57='HIDE DROP DOWNS'!$K$3),0,IF('#2 - Sample and Action Tracker'!$T57='HIDE DROP DOWNS'!$M$3,1,0))</f>
        <v>0</v>
      </c>
      <c r="V48" s="12">
        <f>IF(OR('#2 - Sample and Action Tracker'!$S57='HIDE DROP DOWNS'!$K$2,'#2 - Sample and Action Tracker'!$S57='HIDE DROP DOWNS'!$K$3),0,IF('#2 - Sample and Action Tracker'!$T57='HIDE DROP DOWNS'!$M$4,1,0))</f>
        <v>0</v>
      </c>
      <c r="W48" s="12">
        <f>IF(OR('#2 - Sample and Action Tracker'!$S57='HIDE DROP DOWNS'!$K$2,'#2 - Sample and Action Tracker'!$S57='HIDE DROP DOWNS'!$K$3),0,IF('#2 - Sample and Action Tracker'!$T57='HIDE DROP DOWNS'!$M$5,1,0))</f>
        <v>0</v>
      </c>
      <c r="X48" s="12">
        <f>IF(OR('#2 - Sample and Action Tracker'!$U57='HIDE DROP DOWNS'!$L$2,'#2 - Sample and Action Tracker'!$U57='HIDE DROP DOWNS'!$L$3),0,IF('#2 - Sample and Action Tracker'!$V57='HIDE DROP DOWNS'!$M$3,1,0))</f>
        <v>0</v>
      </c>
      <c r="Y48" s="12">
        <f>IF(OR('#2 - Sample and Action Tracker'!$U57='HIDE DROP DOWNS'!$L$2,'#2 - Sample and Action Tracker'!$U57='HIDE DROP DOWNS'!$L$3),0,IF('#2 - Sample and Action Tracker'!$V57='HIDE DROP DOWNS'!$M$4,1,0))</f>
        <v>0</v>
      </c>
      <c r="Z48" s="12">
        <f>IF(OR('#2 - Sample and Action Tracker'!$U57='HIDE DROP DOWNS'!$L$2,'#2 - Sample and Action Tracker'!$U57='HIDE DROP DOWNS'!$L$3),0,IF('#2 - Sample and Action Tracker'!$V57='HIDE DROP DOWNS'!$M$5,1,0))</f>
        <v>0</v>
      </c>
    </row>
    <row r="49" spans="1:26" x14ac:dyDescent="0.35">
      <c r="A49" t="s">
        <v>399</v>
      </c>
      <c r="B49" t="s">
        <v>400</v>
      </c>
      <c r="F49" s="2" t="str">
        <f>IF('#2 - Sample and Action Tracker'!F58="","",'#2 - Sample and Action Tracker'!F58)</f>
        <v/>
      </c>
      <c r="G49">
        <f>IF(AND('#2 - Sample and Action Tracker'!N58&lt;&gt;""),1,0)</f>
        <v>0</v>
      </c>
      <c r="H49" t="b">
        <f>IF(AND(OR('#2 - Sample and Action Tracker'!N58&gt;0,'#2 - Sample and Action Tracker'!N58=$E$3),'#2 - Sample and Action Tracker'!N58&lt;&gt;$E$2,'#2 - Sample and Action Tracker'!N58&lt;&gt;$E$4,'#2 - Sample and Action Tracker'!N58&lt;&gt;""), TRUE, FALSE)</f>
        <v>0</v>
      </c>
      <c r="I49" t="b">
        <f>IF(AND('#2 - Sample and Action Tracker'!N58&lt;&gt;$E$2,'#2 - Sample and Action Tracker'!N58&lt;&gt;$E$3,'#2 - Sample and Action Tracker'!N58&lt;&gt;$E$4,'#2 - Sample and Action Tracker'!N58&lt;&gt;""),IF('#2 - Sample and Action Tracker'!N58&gt;'#1 - Facility Info'!$D$23, TRUE, FALSE),FALSE)</f>
        <v>0</v>
      </c>
      <c r="R49" s="12">
        <f>IF(OR('#2 - Sample and Action Tracker'!Q58='HIDE DROP DOWNS'!$J$2,'#2 - Sample and Action Tracker'!Q58='HIDE DROP DOWNS'!$J$3),0,IF('#2 - Sample and Action Tracker'!R58='HIDE DROP DOWNS'!$M$3,1,0))</f>
        <v>0</v>
      </c>
      <c r="S49" s="12">
        <f>IF(OR('#2 - Sample and Action Tracker'!Q58='HIDE DROP DOWNS'!$J$2,'#2 - Sample and Action Tracker'!Q58='HIDE DROP DOWNS'!$J$3),0,IF('#2 - Sample and Action Tracker'!R58='HIDE DROP DOWNS'!$M$4,1,0))</f>
        <v>0</v>
      </c>
      <c r="T49" s="12">
        <f>IF(OR('#2 - Sample and Action Tracker'!$Q58='HIDE DROP DOWNS'!$J$2,'#2 - Sample and Action Tracker'!$Q58='HIDE DROP DOWNS'!$J$3),0,IF('#2 - Sample and Action Tracker'!$R58='HIDE DROP DOWNS'!$M$5,1,0))</f>
        <v>0</v>
      </c>
      <c r="U49" s="12">
        <f>IF(OR('#2 - Sample and Action Tracker'!$S58='HIDE DROP DOWNS'!$K$2,'#2 - Sample and Action Tracker'!$S58='HIDE DROP DOWNS'!$K$3),0,IF('#2 - Sample and Action Tracker'!$T58='HIDE DROP DOWNS'!$M$3,1,0))</f>
        <v>0</v>
      </c>
      <c r="V49" s="12">
        <f>IF(OR('#2 - Sample and Action Tracker'!$S58='HIDE DROP DOWNS'!$K$2,'#2 - Sample and Action Tracker'!$S58='HIDE DROP DOWNS'!$K$3),0,IF('#2 - Sample and Action Tracker'!$T58='HIDE DROP DOWNS'!$M$4,1,0))</f>
        <v>0</v>
      </c>
      <c r="W49" s="12">
        <f>IF(OR('#2 - Sample and Action Tracker'!$S58='HIDE DROP DOWNS'!$K$2,'#2 - Sample and Action Tracker'!$S58='HIDE DROP DOWNS'!$K$3),0,IF('#2 - Sample and Action Tracker'!$T58='HIDE DROP DOWNS'!$M$5,1,0))</f>
        <v>0</v>
      </c>
      <c r="X49" s="12">
        <f>IF(OR('#2 - Sample and Action Tracker'!$U58='HIDE DROP DOWNS'!$L$2,'#2 - Sample and Action Tracker'!$U58='HIDE DROP DOWNS'!$L$3),0,IF('#2 - Sample and Action Tracker'!$V58='HIDE DROP DOWNS'!$M$3,1,0))</f>
        <v>0</v>
      </c>
      <c r="Y49" s="12">
        <f>IF(OR('#2 - Sample and Action Tracker'!$U58='HIDE DROP DOWNS'!$L$2,'#2 - Sample and Action Tracker'!$U58='HIDE DROP DOWNS'!$L$3),0,IF('#2 - Sample and Action Tracker'!$V58='HIDE DROP DOWNS'!$M$4,1,0))</f>
        <v>0</v>
      </c>
      <c r="Z49" s="12">
        <f>IF(OR('#2 - Sample and Action Tracker'!$U58='HIDE DROP DOWNS'!$L$2,'#2 - Sample and Action Tracker'!$U58='HIDE DROP DOWNS'!$L$3),0,IF('#2 - Sample and Action Tracker'!$V58='HIDE DROP DOWNS'!$M$5,1,0))</f>
        <v>0</v>
      </c>
    </row>
    <row r="50" spans="1:26" x14ac:dyDescent="0.35">
      <c r="A50" t="s">
        <v>401</v>
      </c>
      <c r="B50" t="s">
        <v>402</v>
      </c>
      <c r="F50" s="2" t="str">
        <f>IF('#2 - Sample and Action Tracker'!F59="","",'#2 - Sample and Action Tracker'!F59)</f>
        <v/>
      </c>
      <c r="G50">
        <f>IF(AND('#2 - Sample and Action Tracker'!N59&lt;&gt;""),1,0)</f>
        <v>0</v>
      </c>
      <c r="H50" t="b">
        <f>IF(AND(OR('#2 - Sample and Action Tracker'!N59&gt;0,'#2 - Sample and Action Tracker'!N59=$E$3),'#2 - Sample and Action Tracker'!N59&lt;&gt;$E$2,'#2 - Sample and Action Tracker'!N59&lt;&gt;$E$4,'#2 - Sample and Action Tracker'!N59&lt;&gt;""), TRUE, FALSE)</f>
        <v>0</v>
      </c>
      <c r="I50" t="b">
        <f>IF(AND('#2 - Sample and Action Tracker'!N59&lt;&gt;$E$2,'#2 - Sample and Action Tracker'!N59&lt;&gt;$E$3,'#2 - Sample and Action Tracker'!N59&lt;&gt;$E$4,'#2 - Sample and Action Tracker'!N59&lt;&gt;""),IF('#2 - Sample and Action Tracker'!N59&gt;'#1 - Facility Info'!$D$23, TRUE, FALSE),FALSE)</f>
        <v>0</v>
      </c>
      <c r="R50" s="12">
        <f>IF(OR('#2 - Sample and Action Tracker'!Q59='HIDE DROP DOWNS'!$J$2,'#2 - Sample and Action Tracker'!Q59='HIDE DROP DOWNS'!$J$3),0,IF('#2 - Sample and Action Tracker'!R59='HIDE DROP DOWNS'!$M$3,1,0))</f>
        <v>0</v>
      </c>
      <c r="S50" s="12">
        <f>IF(OR('#2 - Sample and Action Tracker'!Q59='HIDE DROP DOWNS'!$J$2,'#2 - Sample and Action Tracker'!Q59='HIDE DROP DOWNS'!$J$3),0,IF('#2 - Sample and Action Tracker'!R59='HIDE DROP DOWNS'!$M$4,1,0))</f>
        <v>0</v>
      </c>
      <c r="T50" s="12">
        <f>IF(OR('#2 - Sample and Action Tracker'!$Q59='HIDE DROP DOWNS'!$J$2,'#2 - Sample and Action Tracker'!$Q59='HIDE DROP DOWNS'!$J$3),0,IF('#2 - Sample and Action Tracker'!$R59='HIDE DROP DOWNS'!$M$5,1,0))</f>
        <v>0</v>
      </c>
      <c r="U50" s="12">
        <f>IF(OR('#2 - Sample and Action Tracker'!$S59='HIDE DROP DOWNS'!$K$2,'#2 - Sample and Action Tracker'!$S59='HIDE DROP DOWNS'!$K$3),0,IF('#2 - Sample and Action Tracker'!$T59='HIDE DROP DOWNS'!$M$3,1,0))</f>
        <v>0</v>
      </c>
      <c r="V50" s="12">
        <f>IF(OR('#2 - Sample and Action Tracker'!$S59='HIDE DROP DOWNS'!$K$2,'#2 - Sample and Action Tracker'!$S59='HIDE DROP DOWNS'!$K$3),0,IF('#2 - Sample and Action Tracker'!$T59='HIDE DROP DOWNS'!$M$4,1,0))</f>
        <v>0</v>
      </c>
      <c r="W50" s="12">
        <f>IF(OR('#2 - Sample and Action Tracker'!$S59='HIDE DROP DOWNS'!$K$2,'#2 - Sample and Action Tracker'!$S59='HIDE DROP DOWNS'!$K$3),0,IF('#2 - Sample and Action Tracker'!$T59='HIDE DROP DOWNS'!$M$5,1,0))</f>
        <v>0</v>
      </c>
      <c r="X50" s="12">
        <f>IF(OR('#2 - Sample and Action Tracker'!$U59='HIDE DROP DOWNS'!$L$2,'#2 - Sample and Action Tracker'!$U59='HIDE DROP DOWNS'!$L$3),0,IF('#2 - Sample and Action Tracker'!$V59='HIDE DROP DOWNS'!$M$3,1,0))</f>
        <v>0</v>
      </c>
      <c r="Y50" s="12">
        <f>IF(OR('#2 - Sample and Action Tracker'!$U59='HIDE DROP DOWNS'!$L$2,'#2 - Sample and Action Tracker'!$U59='HIDE DROP DOWNS'!$L$3),0,IF('#2 - Sample and Action Tracker'!$V59='HIDE DROP DOWNS'!$M$4,1,0))</f>
        <v>0</v>
      </c>
      <c r="Z50" s="12">
        <f>IF(OR('#2 - Sample and Action Tracker'!$U59='HIDE DROP DOWNS'!$L$2,'#2 - Sample and Action Tracker'!$U59='HIDE DROP DOWNS'!$L$3),0,IF('#2 - Sample and Action Tracker'!$V59='HIDE DROP DOWNS'!$M$5,1,0))</f>
        <v>0</v>
      </c>
    </row>
    <row r="51" spans="1:26" x14ac:dyDescent="0.35">
      <c r="A51" t="s">
        <v>403</v>
      </c>
      <c r="B51" t="s">
        <v>404</v>
      </c>
      <c r="F51" s="2" t="str">
        <f>IF('#2 - Sample and Action Tracker'!F60="","",'#2 - Sample and Action Tracker'!F60)</f>
        <v/>
      </c>
      <c r="G51">
        <f>IF(AND('#2 - Sample and Action Tracker'!N60&lt;&gt;""),1,0)</f>
        <v>0</v>
      </c>
      <c r="H51" t="b">
        <f>IF(AND(OR('#2 - Sample and Action Tracker'!N60&gt;0,'#2 - Sample and Action Tracker'!N60=$E$3),'#2 - Sample and Action Tracker'!N60&lt;&gt;$E$2,'#2 - Sample and Action Tracker'!N60&lt;&gt;$E$4,'#2 - Sample and Action Tracker'!N60&lt;&gt;""), TRUE, FALSE)</f>
        <v>0</v>
      </c>
      <c r="I51" t="b">
        <f>IF(AND('#2 - Sample and Action Tracker'!N60&lt;&gt;$E$2,'#2 - Sample and Action Tracker'!N60&lt;&gt;$E$3,'#2 - Sample and Action Tracker'!N60&lt;&gt;$E$4,'#2 - Sample and Action Tracker'!N60&lt;&gt;""),IF('#2 - Sample and Action Tracker'!N60&gt;'#1 - Facility Info'!$D$23, TRUE, FALSE),FALSE)</f>
        <v>0</v>
      </c>
      <c r="R51" s="12">
        <f>IF(OR('#2 - Sample and Action Tracker'!Q60='HIDE DROP DOWNS'!$J$2,'#2 - Sample and Action Tracker'!Q60='HIDE DROP DOWNS'!$J$3),0,IF('#2 - Sample and Action Tracker'!R60='HIDE DROP DOWNS'!$M$3,1,0))</f>
        <v>0</v>
      </c>
      <c r="S51" s="12">
        <f>IF(OR('#2 - Sample and Action Tracker'!Q60='HIDE DROP DOWNS'!$J$2,'#2 - Sample and Action Tracker'!Q60='HIDE DROP DOWNS'!$J$3),0,IF('#2 - Sample and Action Tracker'!R60='HIDE DROP DOWNS'!$M$4,1,0))</f>
        <v>0</v>
      </c>
      <c r="T51" s="12">
        <f>IF(OR('#2 - Sample and Action Tracker'!$Q60='HIDE DROP DOWNS'!$J$2,'#2 - Sample and Action Tracker'!$Q60='HIDE DROP DOWNS'!$J$3),0,IF('#2 - Sample and Action Tracker'!$R60='HIDE DROP DOWNS'!$M$5,1,0))</f>
        <v>0</v>
      </c>
      <c r="U51" s="12">
        <f>IF(OR('#2 - Sample and Action Tracker'!$S60='HIDE DROP DOWNS'!$K$2,'#2 - Sample and Action Tracker'!$S60='HIDE DROP DOWNS'!$K$3),0,IF('#2 - Sample and Action Tracker'!$T60='HIDE DROP DOWNS'!$M$3,1,0))</f>
        <v>0</v>
      </c>
      <c r="V51" s="12">
        <f>IF(OR('#2 - Sample and Action Tracker'!$S60='HIDE DROP DOWNS'!$K$2,'#2 - Sample and Action Tracker'!$S60='HIDE DROP DOWNS'!$K$3),0,IF('#2 - Sample and Action Tracker'!$T60='HIDE DROP DOWNS'!$M$4,1,0))</f>
        <v>0</v>
      </c>
      <c r="W51" s="12">
        <f>IF(OR('#2 - Sample and Action Tracker'!$S60='HIDE DROP DOWNS'!$K$2,'#2 - Sample and Action Tracker'!$S60='HIDE DROP DOWNS'!$K$3),0,IF('#2 - Sample and Action Tracker'!$T60='HIDE DROP DOWNS'!$M$5,1,0))</f>
        <v>0</v>
      </c>
      <c r="X51" s="12">
        <f>IF(OR('#2 - Sample and Action Tracker'!$U60='HIDE DROP DOWNS'!$L$2,'#2 - Sample and Action Tracker'!$U60='HIDE DROP DOWNS'!$L$3),0,IF('#2 - Sample and Action Tracker'!$V60='HIDE DROP DOWNS'!$M$3,1,0))</f>
        <v>0</v>
      </c>
      <c r="Y51" s="12">
        <f>IF(OR('#2 - Sample and Action Tracker'!$U60='HIDE DROP DOWNS'!$L$2,'#2 - Sample and Action Tracker'!$U60='HIDE DROP DOWNS'!$L$3),0,IF('#2 - Sample and Action Tracker'!$V60='HIDE DROP DOWNS'!$M$4,1,0))</f>
        <v>0</v>
      </c>
      <c r="Z51" s="12">
        <f>IF(OR('#2 - Sample and Action Tracker'!$U60='HIDE DROP DOWNS'!$L$2,'#2 - Sample and Action Tracker'!$U60='HIDE DROP DOWNS'!$L$3),0,IF('#2 - Sample and Action Tracker'!$V60='HIDE DROP DOWNS'!$M$5,1,0))</f>
        <v>0</v>
      </c>
    </row>
    <row r="52" spans="1:26" x14ac:dyDescent="0.35">
      <c r="A52" t="s">
        <v>405</v>
      </c>
      <c r="B52" t="s">
        <v>406</v>
      </c>
      <c r="F52" s="2" t="str">
        <f>IF('#2 - Sample and Action Tracker'!F61="","",'#2 - Sample and Action Tracker'!F61)</f>
        <v/>
      </c>
      <c r="G52">
        <f>IF(AND('#2 - Sample and Action Tracker'!N61&lt;&gt;""),1,0)</f>
        <v>0</v>
      </c>
      <c r="H52" t="b">
        <f>IF(AND(OR('#2 - Sample and Action Tracker'!N61&gt;0,'#2 - Sample and Action Tracker'!N61=$E$3),'#2 - Sample and Action Tracker'!N61&lt;&gt;$E$2,'#2 - Sample and Action Tracker'!N61&lt;&gt;$E$4,'#2 - Sample and Action Tracker'!N61&lt;&gt;""), TRUE, FALSE)</f>
        <v>0</v>
      </c>
      <c r="I52" t="b">
        <f>IF(AND('#2 - Sample and Action Tracker'!N61&lt;&gt;$E$2,'#2 - Sample and Action Tracker'!N61&lt;&gt;$E$3,'#2 - Sample and Action Tracker'!N61&lt;&gt;$E$4,'#2 - Sample and Action Tracker'!N61&lt;&gt;""),IF('#2 - Sample and Action Tracker'!N61&gt;'#1 - Facility Info'!$D$23, TRUE, FALSE),FALSE)</f>
        <v>0</v>
      </c>
      <c r="R52" s="12">
        <f>IF(OR('#2 - Sample and Action Tracker'!Q61='HIDE DROP DOWNS'!$J$2,'#2 - Sample and Action Tracker'!Q61='HIDE DROP DOWNS'!$J$3),0,IF('#2 - Sample and Action Tracker'!R61='HIDE DROP DOWNS'!$M$3,1,0))</f>
        <v>0</v>
      </c>
      <c r="S52" s="12">
        <f>IF(OR('#2 - Sample and Action Tracker'!Q61='HIDE DROP DOWNS'!$J$2,'#2 - Sample and Action Tracker'!Q61='HIDE DROP DOWNS'!$J$3),0,IF('#2 - Sample and Action Tracker'!R61='HIDE DROP DOWNS'!$M$4,1,0))</f>
        <v>0</v>
      </c>
      <c r="T52" s="12">
        <f>IF(OR('#2 - Sample and Action Tracker'!$Q61='HIDE DROP DOWNS'!$J$2,'#2 - Sample and Action Tracker'!$Q61='HIDE DROP DOWNS'!$J$3),0,IF('#2 - Sample and Action Tracker'!$R61='HIDE DROP DOWNS'!$M$5,1,0))</f>
        <v>0</v>
      </c>
      <c r="U52" s="12">
        <f>IF(OR('#2 - Sample and Action Tracker'!$S61='HIDE DROP DOWNS'!$K$2,'#2 - Sample and Action Tracker'!$S61='HIDE DROP DOWNS'!$K$3),0,IF('#2 - Sample and Action Tracker'!$T61='HIDE DROP DOWNS'!$M$3,1,0))</f>
        <v>0</v>
      </c>
      <c r="V52" s="12">
        <f>IF(OR('#2 - Sample and Action Tracker'!$S61='HIDE DROP DOWNS'!$K$2,'#2 - Sample and Action Tracker'!$S61='HIDE DROP DOWNS'!$K$3),0,IF('#2 - Sample and Action Tracker'!$T61='HIDE DROP DOWNS'!$M$4,1,0))</f>
        <v>0</v>
      </c>
      <c r="W52" s="12">
        <f>IF(OR('#2 - Sample and Action Tracker'!$S61='HIDE DROP DOWNS'!$K$2,'#2 - Sample and Action Tracker'!$S61='HIDE DROP DOWNS'!$K$3),0,IF('#2 - Sample and Action Tracker'!$T61='HIDE DROP DOWNS'!$M$5,1,0))</f>
        <v>0</v>
      </c>
      <c r="X52" s="12">
        <f>IF(OR('#2 - Sample and Action Tracker'!$U61='HIDE DROP DOWNS'!$L$2,'#2 - Sample and Action Tracker'!$U61='HIDE DROP DOWNS'!$L$3),0,IF('#2 - Sample and Action Tracker'!$V61='HIDE DROP DOWNS'!$M$3,1,0))</f>
        <v>0</v>
      </c>
      <c r="Y52" s="12">
        <f>IF(OR('#2 - Sample and Action Tracker'!$U61='HIDE DROP DOWNS'!$L$2,'#2 - Sample and Action Tracker'!$U61='HIDE DROP DOWNS'!$L$3),0,IF('#2 - Sample and Action Tracker'!$V61='HIDE DROP DOWNS'!$M$4,1,0))</f>
        <v>0</v>
      </c>
      <c r="Z52" s="12">
        <f>IF(OR('#2 - Sample and Action Tracker'!$U61='HIDE DROP DOWNS'!$L$2,'#2 - Sample and Action Tracker'!$U61='HIDE DROP DOWNS'!$L$3),0,IF('#2 - Sample and Action Tracker'!$V61='HIDE DROP DOWNS'!$M$5,1,0))</f>
        <v>0</v>
      </c>
    </row>
    <row r="53" spans="1:26" x14ac:dyDescent="0.35">
      <c r="A53" t="s">
        <v>407</v>
      </c>
      <c r="B53" t="s">
        <v>46</v>
      </c>
      <c r="F53" s="2" t="str">
        <f>IF('#2 - Sample and Action Tracker'!F62="","",'#2 - Sample and Action Tracker'!F62)</f>
        <v/>
      </c>
      <c r="G53">
        <f>IF(AND('#2 - Sample and Action Tracker'!N62&lt;&gt;""),1,0)</f>
        <v>0</v>
      </c>
      <c r="H53" t="b">
        <f>IF(AND(OR('#2 - Sample and Action Tracker'!N62&gt;0,'#2 - Sample and Action Tracker'!N62=$E$3),'#2 - Sample and Action Tracker'!N62&lt;&gt;$E$2,'#2 - Sample and Action Tracker'!N62&lt;&gt;$E$4,'#2 - Sample and Action Tracker'!N62&lt;&gt;""), TRUE, FALSE)</f>
        <v>0</v>
      </c>
      <c r="I53" t="b">
        <f>IF(AND('#2 - Sample and Action Tracker'!N62&lt;&gt;$E$2,'#2 - Sample and Action Tracker'!N62&lt;&gt;$E$3,'#2 - Sample and Action Tracker'!N62&lt;&gt;$E$4,'#2 - Sample and Action Tracker'!N62&lt;&gt;""),IF('#2 - Sample and Action Tracker'!N62&gt;'#1 - Facility Info'!$D$23, TRUE, FALSE),FALSE)</f>
        <v>0</v>
      </c>
      <c r="R53" s="12">
        <f>IF(OR('#2 - Sample and Action Tracker'!Q62='HIDE DROP DOWNS'!$J$2,'#2 - Sample and Action Tracker'!Q62='HIDE DROP DOWNS'!$J$3),0,IF('#2 - Sample and Action Tracker'!R62='HIDE DROP DOWNS'!$M$3,1,0))</f>
        <v>0</v>
      </c>
      <c r="S53" s="12">
        <f>IF(OR('#2 - Sample and Action Tracker'!Q62='HIDE DROP DOWNS'!$J$2,'#2 - Sample and Action Tracker'!Q62='HIDE DROP DOWNS'!$J$3),0,IF('#2 - Sample and Action Tracker'!R62='HIDE DROP DOWNS'!$M$4,1,0))</f>
        <v>0</v>
      </c>
      <c r="T53" s="12">
        <f>IF(OR('#2 - Sample and Action Tracker'!$Q62='HIDE DROP DOWNS'!$J$2,'#2 - Sample and Action Tracker'!$Q62='HIDE DROP DOWNS'!$J$3),0,IF('#2 - Sample and Action Tracker'!$R62='HIDE DROP DOWNS'!$M$5,1,0))</f>
        <v>0</v>
      </c>
      <c r="U53" s="12">
        <f>IF(OR('#2 - Sample and Action Tracker'!$S62='HIDE DROP DOWNS'!$K$2,'#2 - Sample and Action Tracker'!$S62='HIDE DROP DOWNS'!$K$3),0,IF('#2 - Sample and Action Tracker'!$T62='HIDE DROP DOWNS'!$M$3,1,0))</f>
        <v>0</v>
      </c>
      <c r="V53" s="12">
        <f>IF(OR('#2 - Sample and Action Tracker'!$S62='HIDE DROP DOWNS'!$K$2,'#2 - Sample and Action Tracker'!$S62='HIDE DROP DOWNS'!$K$3),0,IF('#2 - Sample and Action Tracker'!$T62='HIDE DROP DOWNS'!$M$4,1,0))</f>
        <v>0</v>
      </c>
      <c r="W53" s="12">
        <f>IF(OR('#2 - Sample and Action Tracker'!$S62='HIDE DROP DOWNS'!$K$2,'#2 - Sample and Action Tracker'!$S62='HIDE DROP DOWNS'!$K$3),0,IF('#2 - Sample and Action Tracker'!$T62='HIDE DROP DOWNS'!$M$5,1,0))</f>
        <v>0</v>
      </c>
      <c r="X53" s="12">
        <f>IF(OR('#2 - Sample and Action Tracker'!$U62='HIDE DROP DOWNS'!$L$2,'#2 - Sample and Action Tracker'!$U62='HIDE DROP DOWNS'!$L$3),0,IF('#2 - Sample and Action Tracker'!$V62='HIDE DROP DOWNS'!$M$3,1,0))</f>
        <v>0</v>
      </c>
      <c r="Y53" s="12">
        <f>IF(OR('#2 - Sample and Action Tracker'!$U62='HIDE DROP DOWNS'!$L$2,'#2 - Sample and Action Tracker'!$U62='HIDE DROP DOWNS'!$L$3),0,IF('#2 - Sample and Action Tracker'!$V62='HIDE DROP DOWNS'!$M$4,1,0))</f>
        <v>0</v>
      </c>
      <c r="Z53" s="12">
        <f>IF(OR('#2 - Sample and Action Tracker'!$U62='HIDE DROP DOWNS'!$L$2,'#2 - Sample and Action Tracker'!$U62='HIDE DROP DOWNS'!$L$3),0,IF('#2 - Sample and Action Tracker'!$V62='HIDE DROP DOWNS'!$M$5,1,0))</f>
        <v>0</v>
      </c>
    </row>
    <row r="54" spans="1:26" x14ac:dyDescent="0.35">
      <c r="A54" t="s">
        <v>408</v>
      </c>
      <c r="B54" t="s">
        <v>409</v>
      </c>
      <c r="F54" s="2" t="str">
        <f>IF('#2 - Sample and Action Tracker'!F63="","",'#2 - Sample and Action Tracker'!F63)</f>
        <v/>
      </c>
      <c r="G54">
        <f>IF(AND('#2 - Sample and Action Tracker'!N63&lt;&gt;""),1,0)</f>
        <v>0</v>
      </c>
      <c r="H54" t="b">
        <f>IF(AND(OR('#2 - Sample and Action Tracker'!N63&gt;0,'#2 - Sample and Action Tracker'!N63=$E$3),'#2 - Sample and Action Tracker'!N63&lt;&gt;$E$2,'#2 - Sample and Action Tracker'!N63&lt;&gt;$E$4,'#2 - Sample and Action Tracker'!N63&lt;&gt;""), TRUE, FALSE)</f>
        <v>0</v>
      </c>
      <c r="I54" t="b">
        <f>IF(AND('#2 - Sample and Action Tracker'!N63&lt;&gt;$E$2,'#2 - Sample and Action Tracker'!N63&lt;&gt;$E$3,'#2 - Sample and Action Tracker'!N63&lt;&gt;$E$4,'#2 - Sample and Action Tracker'!N63&lt;&gt;""),IF('#2 - Sample and Action Tracker'!N63&gt;'#1 - Facility Info'!$D$23, TRUE, FALSE),FALSE)</f>
        <v>0</v>
      </c>
      <c r="R54" s="12">
        <f>IF(OR('#2 - Sample and Action Tracker'!Q63='HIDE DROP DOWNS'!$J$2,'#2 - Sample and Action Tracker'!Q63='HIDE DROP DOWNS'!$J$3),0,IF('#2 - Sample and Action Tracker'!R63='HIDE DROP DOWNS'!$M$3,1,0))</f>
        <v>0</v>
      </c>
      <c r="S54" s="12">
        <f>IF(OR('#2 - Sample and Action Tracker'!Q63='HIDE DROP DOWNS'!$J$2,'#2 - Sample and Action Tracker'!Q63='HIDE DROP DOWNS'!$J$3),0,IF('#2 - Sample and Action Tracker'!R63='HIDE DROP DOWNS'!$M$4,1,0))</f>
        <v>0</v>
      </c>
      <c r="T54" s="12">
        <f>IF(OR('#2 - Sample and Action Tracker'!$Q63='HIDE DROP DOWNS'!$J$2,'#2 - Sample and Action Tracker'!$Q63='HIDE DROP DOWNS'!$J$3),0,IF('#2 - Sample and Action Tracker'!$R63='HIDE DROP DOWNS'!$M$5,1,0))</f>
        <v>0</v>
      </c>
      <c r="U54" s="12">
        <f>IF(OR('#2 - Sample and Action Tracker'!$S63='HIDE DROP DOWNS'!$K$2,'#2 - Sample and Action Tracker'!$S63='HIDE DROP DOWNS'!$K$3),0,IF('#2 - Sample and Action Tracker'!$T63='HIDE DROP DOWNS'!$M$3,1,0))</f>
        <v>0</v>
      </c>
      <c r="V54" s="12">
        <f>IF(OR('#2 - Sample and Action Tracker'!$S63='HIDE DROP DOWNS'!$K$2,'#2 - Sample and Action Tracker'!$S63='HIDE DROP DOWNS'!$K$3),0,IF('#2 - Sample and Action Tracker'!$T63='HIDE DROP DOWNS'!$M$4,1,0))</f>
        <v>0</v>
      </c>
      <c r="W54" s="12">
        <f>IF(OR('#2 - Sample and Action Tracker'!$S63='HIDE DROP DOWNS'!$K$2,'#2 - Sample and Action Tracker'!$S63='HIDE DROP DOWNS'!$K$3),0,IF('#2 - Sample and Action Tracker'!$T63='HIDE DROP DOWNS'!$M$5,1,0))</f>
        <v>0</v>
      </c>
      <c r="X54" s="12">
        <f>IF(OR('#2 - Sample and Action Tracker'!$U63='HIDE DROP DOWNS'!$L$2,'#2 - Sample and Action Tracker'!$U63='HIDE DROP DOWNS'!$L$3),0,IF('#2 - Sample and Action Tracker'!$V63='HIDE DROP DOWNS'!$M$3,1,0))</f>
        <v>0</v>
      </c>
      <c r="Y54" s="12">
        <f>IF(OR('#2 - Sample and Action Tracker'!$U63='HIDE DROP DOWNS'!$L$2,'#2 - Sample and Action Tracker'!$U63='HIDE DROP DOWNS'!$L$3),0,IF('#2 - Sample and Action Tracker'!$V63='HIDE DROP DOWNS'!$M$4,1,0))</f>
        <v>0</v>
      </c>
      <c r="Z54" s="12">
        <f>IF(OR('#2 - Sample and Action Tracker'!$U63='HIDE DROP DOWNS'!$L$2,'#2 - Sample and Action Tracker'!$U63='HIDE DROP DOWNS'!$L$3),0,IF('#2 - Sample and Action Tracker'!$V63='HIDE DROP DOWNS'!$M$5,1,0))</f>
        <v>0</v>
      </c>
    </row>
    <row r="55" spans="1:26" x14ac:dyDescent="0.35">
      <c r="A55" t="s">
        <v>410</v>
      </c>
      <c r="B55" t="s">
        <v>411</v>
      </c>
      <c r="F55" s="2" t="str">
        <f>IF('#2 - Sample and Action Tracker'!F64="","",'#2 - Sample and Action Tracker'!F64)</f>
        <v/>
      </c>
      <c r="G55">
        <f>IF(AND('#2 - Sample and Action Tracker'!N64&lt;&gt;""),1,0)</f>
        <v>0</v>
      </c>
      <c r="H55" t="b">
        <f>IF(AND(OR('#2 - Sample and Action Tracker'!N64&gt;0,'#2 - Sample and Action Tracker'!N64=$E$3),'#2 - Sample and Action Tracker'!N64&lt;&gt;$E$2,'#2 - Sample and Action Tracker'!N64&lt;&gt;$E$4,'#2 - Sample and Action Tracker'!N64&lt;&gt;""), TRUE, FALSE)</f>
        <v>0</v>
      </c>
      <c r="I55" t="b">
        <f>IF(AND('#2 - Sample and Action Tracker'!N64&lt;&gt;$E$2,'#2 - Sample and Action Tracker'!N64&lt;&gt;$E$3,'#2 - Sample and Action Tracker'!N64&lt;&gt;$E$4,'#2 - Sample and Action Tracker'!N64&lt;&gt;""),IF('#2 - Sample and Action Tracker'!N64&gt;'#1 - Facility Info'!$D$23, TRUE, FALSE),FALSE)</f>
        <v>0</v>
      </c>
      <c r="R55" s="12">
        <f>IF(OR('#2 - Sample and Action Tracker'!Q64='HIDE DROP DOWNS'!$J$2,'#2 - Sample and Action Tracker'!Q64='HIDE DROP DOWNS'!$J$3),0,IF('#2 - Sample and Action Tracker'!R64='HIDE DROP DOWNS'!$M$3,1,0))</f>
        <v>0</v>
      </c>
      <c r="S55" s="12">
        <f>IF(OR('#2 - Sample and Action Tracker'!Q64='HIDE DROP DOWNS'!$J$2,'#2 - Sample and Action Tracker'!Q64='HIDE DROP DOWNS'!$J$3),0,IF('#2 - Sample and Action Tracker'!R64='HIDE DROP DOWNS'!$M$4,1,0))</f>
        <v>0</v>
      </c>
      <c r="T55" s="12">
        <f>IF(OR('#2 - Sample and Action Tracker'!$Q64='HIDE DROP DOWNS'!$J$2,'#2 - Sample and Action Tracker'!$Q64='HIDE DROP DOWNS'!$J$3),0,IF('#2 - Sample and Action Tracker'!$R64='HIDE DROP DOWNS'!$M$5,1,0))</f>
        <v>0</v>
      </c>
      <c r="U55" s="12">
        <f>IF(OR('#2 - Sample and Action Tracker'!$S64='HIDE DROP DOWNS'!$K$2,'#2 - Sample and Action Tracker'!$S64='HIDE DROP DOWNS'!$K$3),0,IF('#2 - Sample and Action Tracker'!$T64='HIDE DROP DOWNS'!$M$3,1,0))</f>
        <v>0</v>
      </c>
      <c r="V55" s="12">
        <f>IF(OR('#2 - Sample and Action Tracker'!$S64='HIDE DROP DOWNS'!$K$2,'#2 - Sample and Action Tracker'!$S64='HIDE DROP DOWNS'!$K$3),0,IF('#2 - Sample and Action Tracker'!$T64='HIDE DROP DOWNS'!$M$4,1,0))</f>
        <v>0</v>
      </c>
      <c r="W55" s="12">
        <f>IF(OR('#2 - Sample and Action Tracker'!$S64='HIDE DROP DOWNS'!$K$2,'#2 - Sample and Action Tracker'!$S64='HIDE DROP DOWNS'!$K$3),0,IF('#2 - Sample and Action Tracker'!$T64='HIDE DROP DOWNS'!$M$5,1,0))</f>
        <v>0</v>
      </c>
      <c r="X55" s="12">
        <f>IF(OR('#2 - Sample and Action Tracker'!$U64='HIDE DROP DOWNS'!$L$2,'#2 - Sample and Action Tracker'!$U64='HIDE DROP DOWNS'!$L$3),0,IF('#2 - Sample and Action Tracker'!$V64='HIDE DROP DOWNS'!$M$3,1,0))</f>
        <v>0</v>
      </c>
      <c r="Y55" s="12">
        <f>IF(OR('#2 - Sample and Action Tracker'!$U64='HIDE DROP DOWNS'!$L$2,'#2 - Sample and Action Tracker'!$U64='HIDE DROP DOWNS'!$L$3),0,IF('#2 - Sample and Action Tracker'!$V64='HIDE DROP DOWNS'!$M$4,1,0))</f>
        <v>0</v>
      </c>
      <c r="Z55" s="12">
        <f>IF(OR('#2 - Sample and Action Tracker'!$U64='HIDE DROP DOWNS'!$L$2,'#2 - Sample and Action Tracker'!$U64='HIDE DROP DOWNS'!$L$3),0,IF('#2 - Sample and Action Tracker'!$V64='HIDE DROP DOWNS'!$M$5,1,0))</f>
        <v>0</v>
      </c>
    </row>
    <row r="56" spans="1:26" x14ac:dyDescent="0.35">
      <c r="A56" t="s">
        <v>412</v>
      </c>
      <c r="B56" t="s">
        <v>413</v>
      </c>
      <c r="F56" s="2" t="str">
        <f>IF('#2 - Sample and Action Tracker'!F65="","",'#2 - Sample and Action Tracker'!F65)</f>
        <v/>
      </c>
      <c r="G56">
        <f>IF(AND('#2 - Sample and Action Tracker'!N65&lt;&gt;""),1,0)</f>
        <v>0</v>
      </c>
      <c r="H56" t="b">
        <f>IF(AND(OR('#2 - Sample and Action Tracker'!N65&gt;0,'#2 - Sample and Action Tracker'!N65=$E$3),'#2 - Sample and Action Tracker'!N65&lt;&gt;$E$2,'#2 - Sample and Action Tracker'!N65&lt;&gt;$E$4,'#2 - Sample and Action Tracker'!N65&lt;&gt;""), TRUE, FALSE)</f>
        <v>0</v>
      </c>
      <c r="I56" t="b">
        <f>IF(AND('#2 - Sample and Action Tracker'!N65&lt;&gt;$E$2,'#2 - Sample and Action Tracker'!N65&lt;&gt;$E$3,'#2 - Sample and Action Tracker'!N65&lt;&gt;$E$4,'#2 - Sample and Action Tracker'!N65&lt;&gt;""),IF('#2 - Sample and Action Tracker'!N65&gt;'#1 - Facility Info'!$D$23, TRUE, FALSE),FALSE)</f>
        <v>0</v>
      </c>
      <c r="R56" s="12">
        <f>IF(OR('#2 - Sample and Action Tracker'!Q65='HIDE DROP DOWNS'!$J$2,'#2 - Sample and Action Tracker'!Q65='HIDE DROP DOWNS'!$J$3),0,IF('#2 - Sample and Action Tracker'!R65='HIDE DROP DOWNS'!$M$3,1,0))</f>
        <v>0</v>
      </c>
      <c r="S56" s="12">
        <f>IF(OR('#2 - Sample and Action Tracker'!Q65='HIDE DROP DOWNS'!$J$2,'#2 - Sample and Action Tracker'!Q65='HIDE DROP DOWNS'!$J$3),0,IF('#2 - Sample and Action Tracker'!R65='HIDE DROP DOWNS'!$M$4,1,0))</f>
        <v>0</v>
      </c>
      <c r="T56" s="12">
        <f>IF(OR('#2 - Sample and Action Tracker'!$Q65='HIDE DROP DOWNS'!$J$2,'#2 - Sample and Action Tracker'!$Q65='HIDE DROP DOWNS'!$J$3),0,IF('#2 - Sample and Action Tracker'!$R65='HIDE DROP DOWNS'!$M$5,1,0))</f>
        <v>0</v>
      </c>
      <c r="U56" s="12">
        <f>IF(OR('#2 - Sample and Action Tracker'!$S65='HIDE DROP DOWNS'!$K$2,'#2 - Sample and Action Tracker'!$S65='HIDE DROP DOWNS'!$K$3),0,IF('#2 - Sample and Action Tracker'!$T65='HIDE DROP DOWNS'!$M$3,1,0))</f>
        <v>0</v>
      </c>
      <c r="V56" s="12">
        <f>IF(OR('#2 - Sample and Action Tracker'!$S65='HIDE DROP DOWNS'!$K$2,'#2 - Sample and Action Tracker'!$S65='HIDE DROP DOWNS'!$K$3),0,IF('#2 - Sample and Action Tracker'!$T65='HIDE DROP DOWNS'!$M$4,1,0))</f>
        <v>0</v>
      </c>
      <c r="W56" s="12">
        <f>IF(OR('#2 - Sample and Action Tracker'!$S65='HIDE DROP DOWNS'!$K$2,'#2 - Sample and Action Tracker'!$S65='HIDE DROP DOWNS'!$K$3),0,IF('#2 - Sample and Action Tracker'!$T65='HIDE DROP DOWNS'!$M$5,1,0))</f>
        <v>0</v>
      </c>
      <c r="X56" s="12">
        <f>IF(OR('#2 - Sample and Action Tracker'!$U65='HIDE DROP DOWNS'!$L$2,'#2 - Sample and Action Tracker'!$U65='HIDE DROP DOWNS'!$L$3),0,IF('#2 - Sample and Action Tracker'!$V65='HIDE DROP DOWNS'!$M$3,1,0))</f>
        <v>0</v>
      </c>
      <c r="Y56" s="12">
        <f>IF(OR('#2 - Sample and Action Tracker'!$U65='HIDE DROP DOWNS'!$L$2,'#2 - Sample and Action Tracker'!$U65='HIDE DROP DOWNS'!$L$3),0,IF('#2 - Sample and Action Tracker'!$V65='HIDE DROP DOWNS'!$M$4,1,0))</f>
        <v>0</v>
      </c>
      <c r="Z56" s="12">
        <f>IF(OR('#2 - Sample and Action Tracker'!$U65='HIDE DROP DOWNS'!$L$2,'#2 - Sample and Action Tracker'!$U65='HIDE DROP DOWNS'!$L$3),0,IF('#2 - Sample and Action Tracker'!$V65='HIDE DROP DOWNS'!$M$5,1,0))</f>
        <v>0</v>
      </c>
    </row>
    <row r="57" spans="1:26" x14ac:dyDescent="0.35">
      <c r="A57" t="s">
        <v>414</v>
      </c>
      <c r="B57" t="s">
        <v>415</v>
      </c>
      <c r="F57" s="2" t="str">
        <f>IF('#2 - Sample and Action Tracker'!F66="","",'#2 - Sample and Action Tracker'!F66)</f>
        <v/>
      </c>
      <c r="G57">
        <f>IF(AND('#2 - Sample and Action Tracker'!N66&lt;&gt;""),1,0)</f>
        <v>0</v>
      </c>
      <c r="H57" t="b">
        <f>IF(AND(OR('#2 - Sample and Action Tracker'!N66&gt;0,'#2 - Sample and Action Tracker'!N66=$E$3),'#2 - Sample and Action Tracker'!N66&lt;&gt;$E$2,'#2 - Sample and Action Tracker'!N66&lt;&gt;$E$4,'#2 - Sample and Action Tracker'!N66&lt;&gt;""), TRUE, FALSE)</f>
        <v>0</v>
      </c>
      <c r="I57" t="b">
        <f>IF(AND('#2 - Sample and Action Tracker'!N66&lt;&gt;$E$2,'#2 - Sample and Action Tracker'!N66&lt;&gt;$E$3,'#2 - Sample and Action Tracker'!N66&lt;&gt;$E$4,'#2 - Sample and Action Tracker'!N66&lt;&gt;""),IF('#2 - Sample and Action Tracker'!N66&gt;'#1 - Facility Info'!$D$23, TRUE, FALSE),FALSE)</f>
        <v>0</v>
      </c>
      <c r="R57" s="12">
        <f>IF(OR('#2 - Sample and Action Tracker'!Q66='HIDE DROP DOWNS'!$J$2,'#2 - Sample and Action Tracker'!Q66='HIDE DROP DOWNS'!$J$3),0,IF('#2 - Sample and Action Tracker'!R66='HIDE DROP DOWNS'!$M$3,1,0))</f>
        <v>0</v>
      </c>
      <c r="S57" s="12">
        <f>IF(OR('#2 - Sample and Action Tracker'!Q66='HIDE DROP DOWNS'!$J$2,'#2 - Sample and Action Tracker'!Q66='HIDE DROP DOWNS'!$J$3),0,IF('#2 - Sample and Action Tracker'!R66='HIDE DROP DOWNS'!$M$4,1,0))</f>
        <v>0</v>
      </c>
      <c r="T57" s="12">
        <f>IF(OR('#2 - Sample and Action Tracker'!$Q66='HIDE DROP DOWNS'!$J$2,'#2 - Sample and Action Tracker'!$Q66='HIDE DROP DOWNS'!$J$3),0,IF('#2 - Sample and Action Tracker'!$R66='HIDE DROP DOWNS'!$M$5,1,0))</f>
        <v>0</v>
      </c>
      <c r="U57" s="12">
        <f>IF(OR('#2 - Sample and Action Tracker'!$S66='HIDE DROP DOWNS'!$K$2,'#2 - Sample and Action Tracker'!$S66='HIDE DROP DOWNS'!$K$3),0,IF('#2 - Sample and Action Tracker'!$T66='HIDE DROP DOWNS'!$M$3,1,0))</f>
        <v>0</v>
      </c>
      <c r="V57" s="12">
        <f>IF(OR('#2 - Sample and Action Tracker'!$S66='HIDE DROP DOWNS'!$K$2,'#2 - Sample and Action Tracker'!$S66='HIDE DROP DOWNS'!$K$3),0,IF('#2 - Sample and Action Tracker'!$T66='HIDE DROP DOWNS'!$M$4,1,0))</f>
        <v>0</v>
      </c>
      <c r="W57" s="12">
        <f>IF(OR('#2 - Sample and Action Tracker'!$S66='HIDE DROP DOWNS'!$K$2,'#2 - Sample and Action Tracker'!$S66='HIDE DROP DOWNS'!$K$3),0,IF('#2 - Sample and Action Tracker'!$T66='HIDE DROP DOWNS'!$M$5,1,0))</f>
        <v>0</v>
      </c>
      <c r="X57" s="12">
        <f>IF(OR('#2 - Sample and Action Tracker'!$U66='HIDE DROP DOWNS'!$L$2,'#2 - Sample and Action Tracker'!$U66='HIDE DROP DOWNS'!$L$3),0,IF('#2 - Sample and Action Tracker'!$V66='HIDE DROP DOWNS'!$M$3,1,0))</f>
        <v>0</v>
      </c>
      <c r="Y57" s="12">
        <f>IF(OR('#2 - Sample and Action Tracker'!$U66='HIDE DROP DOWNS'!$L$2,'#2 - Sample and Action Tracker'!$U66='HIDE DROP DOWNS'!$L$3),0,IF('#2 - Sample and Action Tracker'!$V66='HIDE DROP DOWNS'!$M$4,1,0))</f>
        <v>0</v>
      </c>
      <c r="Z57" s="12">
        <f>IF(OR('#2 - Sample and Action Tracker'!$U66='HIDE DROP DOWNS'!$L$2,'#2 - Sample and Action Tracker'!$U66='HIDE DROP DOWNS'!$L$3),0,IF('#2 - Sample and Action Tracker'!$V66='HIDE DROP DOWNS'!$M$5,1,0))</f>
        <v>0</v>
      </c>
    </row>
    <row r="58" spans="1:26" x14ac:dyDescent="0.35">
      <c r="F58" s="2" t="str">
        <f>IF('#2 - Sample and Action Tracker'!F67="","",'#2 - Sample and Action Tracker'!F67)</f>
        <v/>
      </c>
      <c r="G58">
        <f>IF(AND('#2 - Sample and Action Tracker'!N67&lt;&gt;""),1,0)</f>
        <v>0</v>
      </c>
      <c r="H58" t="b">
        <f>IF(AND(OR('#2 - Sample and Action Tracker'!N67&gt;0,'#2 - Sample and Action Tracker'!N67=$E$3),'#2 - Sample and Action Tracker'!N67&lt;&gt;$E$2,'#2 - Sample and Action Tracker'!N67&lt;&gt;$E$4,'#2 - Sample and Action Tracker'!N67&lt;&gt;""), TRUE, FALSE)</f>
        <v>0</v>
      </c>
      <c r="I58" t="b">
        <f>IF(AND('#2 - Sample and Action Tracker'!N67&lt;&gt;$E$2,'#2 - Sample and Action Tracker'!N67&lt;&gt;$E$3,'#2 - Sample and Action Tracker'!N67&lt;&gt;$E$4,'#2 - Sample and Action Tracker'!N67&lt;&gt;""),IF('#2 - Sample and Action Tracker'!N67&gt;'#1 - Facility Info'!$D$23, TRUE, FALSE),FALSE)</f>
        <v>0</v>
      </c>
      <c r="R58" s="12">
        <f>IF(OR('#2 - Sample and Action Tracker'!Q67='HIDE DROP DOWNS'!$J$2,'#2 - Sample and Action Tracker'!Q67='HIDE DROP DOWNS'!$J$3),0,IF('#2 - Sample and Action Tracker'!R67='HIDE DROP DOWNS'!$M$3,1,0))</f>
        <v>0</v>
      </c>
      <c r="S58" s="12">
        <f>IF(OR('#2 - Sample and Action Tracker'!Q67='HIDE DROP DOWNS'!$J$2,'#2 - Sample and Action Tracker'!Q67='HIDE DROP DOWNS'!$J$3),0,IF('#2 - Sample and Action Tracker'!R67='HIDE DROP DOWNS'!$M$4,1,0))</f>
        <v>0</v>
      </c>
      <c r="T58" s="12">
        <f>IF(OR('#2 - Sample and Action Tracker'!$Q67='HIDE DROP DOWNS'!$J$2,'#2 - Sample and Action Tracker'!$Q67='HIDE DROP DOWNS'!$J$3),0,IF('#2 - Sample and Action Tracker'!$R67='HIDE DROP DOWNS'!$M$5,1,0))</f>
        <v>0</v>
      </c>
      <c r="U58" s="12">
        <f>IF(OR('#2 - Sample and Action Tracker'!$S67='HIDE DROP DOWNS'!$K$2,'#2 - Sample and Action Tracker'!$S67='HIDE DROP DOWNS'!$K$3),0,IF('#2 - Sample and Action Tracker'!$T67='HIDE DROP DOWNS'!$M$3,1,0))</f>
        <v>0</v>
      </c>
      <c r="V58" s="12">
        <f>IF(OR('#2 - Sample and Action Tracker'!$S67='HIDE DROP DOWNS'!$K$2,'#2 - Sample and Action Tracker'!$S67='HIDE DROP DOWNS'!$K$3),0,IF('#2 - Sample and Action Tracker'!$T67='HIDE DROP DOWNS'!$M$4,1,0))</f>
        <v>0</v>
      </c>
      <c r="W58" s="12">
        <f>IF(OR('#2 - Sample and Action Tracker'!$S67='HIDE DROP DOWNS'!$K$2,'#2 - Sample and Action Tracker'!$S67='HIDE DROP DOWNS'!$K$3),0,IF('#2 - Sample and Action Tracker'!$T67='HIDE DROP DOWNS'!$M$5,1,0))</f>
        <v>0</v>
      </c>
      <c r="X58" s="12">
        <f>IF(OR('#2 - Sample and Action Tracker'!$U67='HIDE DROP DOWNS'!$L$2,'#2 - Sample and Action Tracker'!$U67='HIDE DROP DOWNS'!$L$3),0,IF('#2 - Sample and Action Tracker'!$V67='HIDE DROP DOWNS'!$M$3,1,0))</f>
        <v>0</v>
      </c>
      <c r="Y58" s="12">
        <f>IF(OR('#2 - Sample and Action Tracker'!$U67='HIDE DROP DOWNS'!$L$2,'#2 - Sample and Action Tracker'!$U67='HIDE DROP DOWNS'!$L$3),0,IF('#2 - Sample and Action Tracker'!$V67='HIDE DROP DOWNS'!$M$4,1,0))</f>
        <v>0</v>
      </c>
      <c r="Z58" s="12">
        <f>IF(OR('#2 - Sample and Action Tracker'!$U67='HIDE DROP DOWNS'!$L$2,'#2 - Sample and Action Tracker'!$U67='HIDE DROP DOWNS'!$L$3),0,IF('#2 - Sample and Action Tracker'!$V67='HIDE DROP DOWNS'!$M$5,1,0))</f>
        <v>0</v>
      </c>
    </row>
    <row r="59" spans="1:26" x14ac:dyDescent="0.35">
      <c r="F59" s="2" t="str">
        <f>IF('#2 - Sample and Action Tracker'!F68="","",'#2 - Sample and Action Tracker'!F68)</f>
        <v/>
      </c>
      <c r="G59">
        <f>IF(AND('#2 - Sample and Action Tracker'!N68&lt;&gt;""),1,0)</f>
        <v>0</v>
      </c>
      <c r="H59" t="b">
        <f>IF(AND(OR('#2 - Sample and Action Tracker'!N68&gt;0,'#2 - Sample and Action Tracker'!N68=$E$3),'#2 - Sample and Action Tracker'!N68&lt;&gt;$E$2,'#2 - Sample and Action Tracker'!N68&lt;&gt;$E$4,'#2 - Sample and Action Tracker'!N68&lt;&gt;""), TRUE, FALSE)</f>
        <v>0</v>
      </c>
      <c r="I59" t="b">
        <f>IF(AND('#2 - Sample and Action Tracker'!N68&lt;&gt;$E$2,'#2 - Sample and Action Tracker'!N68&lt;&gt;$E$3,'#2 - Sample and Action Tracker'!N68&lt;&gt;$E$4,'#2 - Sample and Action Tracker'!N68&lt;&gt;""),IF('#2 - Sample and Action Tracker'!N68&gt;'#1 - Facility Info'!$D$23, TRUE, FALSE),FALSE)</f>
        <v>0</v>
      </c>
      <c r="R59" s="12">
        <f>IF(OR('#2 - Sample and Action Tracker'!Q68='HIDE DROP DOWNS'!$J$2,'#2 - Sample and Action Tracker'!Q68='HIDE DROP DOWNS'!$J$3),0,IF('#2 - Sample and Action Tracker'!R68='HIDE DROP DOWNS'!$M$3,1,0))</f>
        <v>0</v>
      </c>
      <c r="S59" s="12">
        <f>IF(OR('#2 - Sample and Action Tracker'!Q68='HIDE DROP DOWNS'!$J$2,'#2 - Sample and Action Tracker'!Q68='HIDE DROP DOWNS'!$J$3),0,IF('#2 - Sample and Action Tracker'!R68='HIDE DROP DOWNS'!$M$4,1,0))</f>
        <v>0</v>
      </c>
      <c r="T59" s="12">
        <f>IF(OR('#2 - Sample and Action Tracker'!$Q68='HIDE DROP DOWNS'!$J$2,'#2 - Sample and Action Tracker'!$Q68='HIDE DROP DOWNS'!$J$3),0,IF('#2 - Sample and Action Tracker'!$R68='HIDE DROP DOWNS'!$M$5,1,0))</f>
        <v>0</v>
      </c>
      <c r="U59" s="12">
        <f>IF(OR('#2 - Sample and Action Tracker'!$S68='HIDE DROP DOWNS'!$K$2,'#2 - Sample and Action Tracker'!$S68='HIDE DROP DOWNS'!$K$3),0,IF('#2 - Sample and Action Tracker'!$T68='HIDE DROP DOWNS'!$M$3,1,0))</f>
        <v>0</v>
      </c>
      <c r="V59" s="12">
        <f>IF(OR('#2 - Sample and Action Tracker'!$S68='HIDE DROP DOWNS'!$K$2,'#2 - Sample and Action Tracker'!$S68='HIDE DROP DOWNS'!$K$3),0,IF('#2 - Sample and Action Tracker'!$T68='HIDE DROP DOWNS'!$M$4,1,0))</f>
        <v>0</v>
      </c>
      <c r="W59" s="12">
        <f>IF(OR('#2 - Sample and Action Tracker'!$S68='HIDE DROP DOWNS'!$K$2,'#2 - Sample and Action Tracker'!$S68='HIDE DROP DOWNS'!$K$3),0,IF('#2 - Sample and Action Tracker'!$T68='HIDE DROP DOWNS'!$M$5,1,0))</f>
        <v>0</v>
      </c>
      <c r="X59" s="12">
        <f>IF(OR('#2 - Sample and Action Tracker'!$U68='HIDE DROP DOWNS'!$L$2,'#2 - Sample and Action Tracker'!$U68='HIDE DROP DOWNS'!$L$3),0,IF('#2 - Sample and Action Tracker'!$V68='HIDE DROP DOWNS'!$M$3,1,0))</f>
        <v>0</v>
      </c>
      <c r="Y59" s="12">
        <f>IF(OR('#2 - Sample and Action Tracker'!$U68='HIDE DROP DOWNS'!$L$2,'#2 - Sample and Action Tracker'!$U68='HIDE DROP DOWNS'!$L$3),0,IF('#2 - Sample and Action Tracker'!$V68='HIDE DROP DOWNS'!$M$4,1,0))</f>
        <v>0</v>
      </c>
      <c r="Z59" s="12">
        <f>IF(OR('#2 - Sample and Action Tracker'!$U68='HIDE DROP DOWNS'!$L$2,'#2 - Sample and Action Tracker'!$U68='HIDE DROP DOWNS'!$L$3),0,IF('#2 - Sample and Action Tracker'!$V68='HIDE DROP DOWNS'!$M$5,1,0))</f>
        <v>0</v>
      </c>
    </row>
    <row r="60" spans="1:26" x14ac:dyDescent="0.35">
      <c r="F60" s="2" t="str">
        <f>IF('#2 - Sample and Action Tracker'!F69="","",'#2 - Sample and Action Tracker'!F69)</f>
        <v/>
      </c>
      <c r="G60">
        <f>IF(AND('#2 - Sample and Action Tracker'!N69&lt;&gt;""),1,0)</f>
        <v>0</v>
      </c>
      <c r="H60" t="b">
        <f>IF(AND(OR('#2 - Sample and Action Tracker'!N69&gt;0,'#2 - Sample and Action Tracker'!N69=$E$3),'#2 - Sample and Action Tracker'!N69&lt;&gt;$E$2,'#2 - Sample and Action Tracker'!N69&lt;&gt;$E$4,'#2 - Sample and Action Tracker'!N69&lt;&gt;""), TRUE, FALSE)</f>
        <v>0</v>
      </c>
      <c r="I60" t="b">
        <f>IF(AND('#2 - Sample and Action Tracker'!N69&lt;&gt;$E$2,'#2 - Sample and Action Tracker'!N69&lt;&gt;$E$3,'#2 - Sample and Action Tracker'!N69&lt;&gt;$E$4,'#2 - Sample and Action Tracker'!N69&lt;&gt;""),IF('#2 - Sample and Action Tracker'!N69&gt;'#1 - Facility Info'!$D$23, TRUE, FALSE),FALSE)</f>
        <v>0</v>
      </c>
      <c r="R60" s="12">
        <f>IF(OR('#2 - Sample and Action Tracker'!Q69='HIDE DROP DOWNS'!$J$2,'#2 - Sample and Action Tracker'!Q69='HIDE DROP DOWNS'!$J$3),0,IF('#2 - Sample and Action Tracker'!R69='HIDE DROP DOWNS'!$M$3,1,0))</f>
        <v>0</v>
      </c>
      <c r="S60" s="12">
        <f>IF(OR('#2 - Sample and Action Tracker'!Q69='HIDE DROP DOWNS'!$J$2,'#2 - Sample and Action Tracker'!Q69='HIDE DROP DOWNS'!$J$3),0,IF('#2 - Sample and Action Tracker'!R69='HIDE DROP DOWNS'!$M$4,1,0))</f>
        <v>0</v>
      </c>
      <c r="T60" s="12">
        <f>IF(OR('#2 - Sample and Action Tracker'!$Q69='HIDE DROP DOWNS'!$J$2,'#2 - Sample and Action Tracker'!$Q69='HIDE DROP DOWNS'!$J$3),0,IF('#2 - Sample and Action Tracker'!$R69='HIDE DROP DOWNS'!$M$5,1,0))</f>
        <v>0</v>
      </c>
      <c r="U60" s="12">
        <f>IF(OR('#2 - Sample and Action Tracker'!$S69='HIDE DROP DOWNS'!$K$2,'#2 - Sample and Action Tracker'!$S69='HIDE DROP DOWNS'!$K$3),0,IF('#2 - Sample and Action Tracker'!$T69='HIDE DROP DOWNS'!$M$3,1,0))</f>
        <v>0</v>
      </c>
      <c r="V60" s="12">
        <f>IF(OR('#2 - Sample and Action Tracker'!$S69='HIDE DROP DOWNS'!$K$2,'#2 - Sample and Action Tracker'!$S69='HIDE DROP DOWNS'!$K$3),0,IF('#2 - Sample and Action Tracker'!$T69='HIDE DROP DOWNS'!$M$4,1,0))</f>
        <v>0</v>
      </c>
      <c r="W60" s="12">
        <f>IF(OR('#2 - Sample and Action Tracker'!$S69='HIDE DROP DOWNS'!$K$2,'#2 - Sample and Action Tracker'!$S69='HIDE DROP DOWNS'!$K$3),0,IF('#2 - Sample and Action Tracker'!$T69='HIDE DROP DOWNS'!$M$5,1,0))</f>
        <v>0</v>
      </c>
      <c r="X60" s="12">
        <f>IF(OR('#2 - Sample and Action Tracker'!$U69='HIDE DROP DOWNS'!$L$2,'#2 - Sample and Action Tracker'!$U69='HIDE DROP DOWNS'!$L$3),0,IF('#2 - Sample and Action Tracker'!$V69='HIDE DROP DOWNS'!$M$3,1,0))</f>
        <v>0</v>
      </c>
      <c r="Y60" s="12">
        <f>IF(OR('#2 - Sample and Action Tracker'!$U69='HIDE DROP DOWNS'!$L$2,'#2 - Sample and Action Tracker'!$U69='HIDE DROP DOWNS'!$L$3),0,IF('#2 - Sample and Action Tracker'!$V69='HIDE DROP DOWNS'!$M$4,1,0))</f>
        <v>0</v>
      </c>
      <c r="Z60" s="12">
        <f>IF(OR('#2 - Sample and Action Tracker'!$U69='HIDE DROP DOWNS'!$L$2,'#2 - Sample and Action Tracker'!$U69='HIDE DROP DOWNS'!$L$3),0,IF('#2 - Sample and Action Tracker'!$V69='HIDE DROP DOWNS'!$M$5,1,0))</f>
        <v>0</v>
      </c>
    </row>
    <row r="61" spans="1:26" x14ac:dyDescent="0.35">
      <c r="F61" s="2" t="str">
        <f>IF('#2 - Sample and Action Tracker'!F70="","",'#2 - Sample and Action Tracker'!F70)</f>
        <v/>
      </c>
      <c r="G61">
        <f>IF(AND('#2 - Sample and Action Tracker'!N70&lt;&gt;""),1,0)</f>
        <v>0</v>
      </c>
      <c r="H61" t="b">
        <f>IF(AND(OR('#2 - Sample and Action Tracker'!N70&gt;0,'#2 - Sample and Action Tracker'!N70=$E$3),'#2 - Sample and Action Tracker'!N70&lt;&gt;$E$2,'#2 - Sample and Action Tracker'!N70&lt;&gt;$E$4,'#2 - Sample and Action Tracker'!N70&lt;&gt;""), TRUE, FALSE)</f>
        <v>0</v>
      </c>
      <c r="I61" t="b">
        <f>IF(AND('#2 - Sample and Action Tracker'!N70&lt;&gt;$E$2,'#2 - Sample and Action Tracker'!N70&lt;&gt;$E$3,'#2 - Sample and Action Tracker'!N70&lt;&gt;$E$4,'#2 - Sample and Action Tracker'!N70&lt;&gt;""),IF('#2 - Sample and Action Tracker'!N70&gt;'#1 - Facility Info'!$D$23, TRUE, FALSE),FALSE)</f>
        <v>0</v>
      </c>
      <c r="R61" s="12">
        <f>IF(OR('#2 - Sample and Action Tracker'!Q70='HIDE DROP DOWNS'!$J$2,'#2 - Sample and Action Tracker'!Q70='HIDE DROP DOWNS'!$J$3),0,IF('#2 - Sample and Action Tracker'!R70='HIDE DROP DOWNS'!$M$3,1,0))</f>
        <v>0</v>
      </c>
      <c r="S61" s="12">
        <f>IF(OR('#2 - Sample and Action Tracker'!Q70='HIDE DROP DOWNS'!$J$2,'#2 - Sample and Action Tracker'!Q70='HIDE DROP DOWNS'!$J$3),0,IF('#2 - Sample and Action Tracker'!R70='HIDE DROP DOWNS'!$M$4,1,0))</f>
        <v>0</v>
      </c>
      <c r="T61" s="12">
        <f>IF(OR('#2 - Sample and Action Tracker'!$Q70='HIDE DROP DOWNS'!$J$2,'#2 - Sample and Action Tracker'!$Q70='HIDE DROP DOWNS'!$J$3),0,IF('#2 - Sample and Action Tracker'!$R70='HIDE DROP DOWNS'!$M$5,1,0))</f>
        <v>0</v>
      </c>
      <c r="U61" s="12">
        <f>IF(OR('#2 - Sample and Action Tracker'!$S70='HIDE DROP DOWNS'!$K$2,'#2 - Sample and Action Tracker'!$S70='HIDE DROP DOWNS'!$K$3),0,IF('#2 - Sample and Action Tracker'!$T70='HIDE DROP DOWNS'!$M$3,1,0))</f>
        <v>0</v>
      </c>
      <c r="V61" s="12">
        <f>IF(OR('#2 - Sample and Action Tracker'!$S70='HIDE DROP DOWNS'!$K$2,'#2 - Sample and Action Tracker'!$S70='HIDE DROP DOWNS'!$K$3),0,IF('#2 - Sample and Action Tracker'!$T70='HIDE DROP DOWNS'!$M$4,1,0))</f>
        <v>0</v>
      </c>
      <c r="W61" s="12">
        <f>IF(OR('#2 - Sample and Action Tracker'!$S70='HIDE DROP DOWNS'!$K$2,'#2 - Sample and Action Tracker'!$S70='HIDE DROP DOWNS'!$K$3),0,IF('#2 - Sample and Action Tracker'!$T70='HIDE DROP DOWNS'!$M$5,1,0))</f>
        <v>0</v>
      </c>
      <c r="X61" s="12">
        <f>IF(OR('#2 - Sample and Action Tracker'!$U70='HIDE DROP DOWNS'!$L$2,'#2 - Sample and Action Tracker'!$U70='HIDE DROP DOWNS'!$L$3),0,IF('#2 - Sample and Action Tracker'!$V70='HIDE DROP DOWNS'!$M$3,1,0))</f>
        <v>0</v>
      </c>
      <c r="Y61" s="12">
        <f>IF(OR('#2 - Sample and Action Tracker'!$U70='HIDE DROP DOWNS'!$L$2,'#2 - Sample and Action Tracker'!$U70='HIDE DROP DOWNS'!$L$3),0,IF('#2 - Sample and Action Tracker'!$V70='HIDE DROP DOWNS'!$M$4,1,0))</f>
        <v>0</v>
      </c>
      <c r="Z61" s="12">
        <f>IF(OR('#2 - Sample and Action Tracker'!$U70='HIDE DROP DOWNS'!$L$2,'#2 - Sample and Action Tracker'!$U70='HIDE DROP DOWNS'!$L$3),0,IF('#2 - Sample and Action Tracker'!$V70='HIDE DROP DOWNS'!$M$5,1,0))</f>
        <v>0</v>
      </c>
    </row>
    <row r="62" spans="1:26" x14ac:dyDescent="0.35">
      <c r="F62" s="2" t="str">
        <f>IF('#2 - Sample and Action Tracker'!F71="","",'#2 - Sample and Action Tracker'!F71)</f>
        <v/>
      </c>
      <c r="G62">
        <f>IF(AND('#2 - Sample and Action Tracker'!N71&lt;&gt;""),1,0)</f>
        <v>0</v>
      </c>
      <c r="H62" t="b">
        <f>IF(AND(OR('#2 - Sample and Action Tracker'!N71&gt;0,'#2 - Sample and Action Tracker'!N71=$E$3),'#2 - Sample and Action Tracker'!N71&lt;&gt;$E$2,'#2 - Sample and Action Tracker'!N71&lt;&gt;$E$4,'#2 - Sample and Action Tracker'!N71&lt;&gt;""), TRUE, FALSE)</f>
        <v>0</v>
      </c>
      <c r="I62" t="b">
        <f>IF(AND('#2 - Sample and Action Tracker'!N71&lt;&gt;$E$2,'#2 - Sample and Action Tracker'!N71&lt;&gt;$E$3,'#2 - Sample and Action Tracker'!N71&lt;&gt;$E$4,'#2 - Sample and Action Tracker'!N71&lt;&gt;""),IF('#2 - Sample and Action Tracker'!N71&gt;'#1 - Facility Info'!$D$23, TRUE, FALSE),FALSE)</f>
        <v>0</v>
      </c>
      <c r="R62" s="12">
        <f>IF(OR('#2 - Sample and Action Tracker'!Q71='HIDE DROP DOWNS'!$J$2,'#2 - Sample and Action Tracker'!Q71='HIDE DROP DOWNS'!$J$3),0,IF('#2 - Sample and Action Tracker'!R71='HIDE DROP DOWNS'!$M$3,1,0))</f>
        <v>0</v>
      </c>
      <c r="S62" s="12">
        <f>IF(OR('#2 - Sample and Action Tracker'!Q71='HIDE DROP DOWNS'!$J$2,'#2 - Sample and Action Tracker'!Q71='HIDE DROP DOWNS'!$J$3),0,IF('#2 - Sample and Action Tracker'!R71='HIDE DROP DOWNS'!$M$4,1,0))</f>
        <v>0</v>
      </c>
      <c r="T62" s="12">
        <f>IF(OR('#2 - Sample and Action Tracker'!$Q71='HIDE DROP DOWNS'!$J$2,'#2 - Sample and Action Tracker'!$Q71='HIDE DROP DOWNS'!$J$3),0,IF('#2 - Sample and Action Tracker'!$R71='HIDE DROP DOWNS'!$M$5,1,0))</f>
        <v>0</v>
      </c>
      <c r="U62" s="12">
        <f>IF(OR('#2 - Sample and Action Tracker'!$S71='HIDE DROP DOWNS'!$K$2,'#2 - Sample and Action Tracker'!$S71='HIDE DROP DOWNS'!$K$3),0,IF('#2 - Sample and Action Tracker'!$T71='HIDE DROP DOWNS'!$M$3,1,0))</f>
        <v>0</v>
      </c>
      <c r="V62" s="12">
        <f>IF(OR('#2 - Sample and Action Tracker'!$S71='HIDE DROP DOWNS'!$K$2,'#2 - Sample and Action Tracker'!$S71='HIDE DROP DOWNS'!$K$3),0,IF('#2 - Sample and Action Tracker'!$T71='HIDE DROP DOWNS'!$M$4,1,0))</f>
        <v>0</v>
      </c>
      <c r="W62" s="12">
        <f>IF(OR('#2 - Sample and Action Tracker'!$S71='HIDE DROP DOWNS'!$K$2,'#2 - Sample and Action Tracker'!$S71='HIDE DROP DOWNS'!$K$3),0,IF('#2 - Sample and Action Tracker'!$T71='HIDE DROP DOWNS'!$M$5,1,0))</f>
        <v>0</v>
      </c>
      <c r="X62" s="12">
        <f>IF(OR('#2 - Sample and Action Tracker'!$U71='HIDE DROP DOWNS'!$L$2,'#2 - Sample and Action Tracker'!$U71='HIDE DROP DOWNS'!$L$3),0,IF('#2 - Sample and Action Tracker'!$V71='HIDE DROP DOWNS'!$M$3,1,0))</f>
        <v>0</v>
      </c>
      <c r="Y62" s="12">
        <f>IF(OR('#2 - Sample and Action Tracker'!$U71='HIDE DROP DOWNS'!$L$2,'#2 - Sample and Action Tracker'!$U71='HIDE DROP DOWNS'!$L$3),0,IF('#2 - Sample and Action Tracker'!$V71='HIDE DROP DOWNS'!$M$4,1,0))</f>
        <v>0</v>
      </c>
      <c r="Z62" s="12">
        <f>IF(OR('#2 - Sample and Action Tracker'!$U71='HIDE DROP DOWNS'!$L$2,'#2 - Sample and Action Tracker'!$U71='HIDE DROP DOWNS'!$L$3),0,IF('#2 - Sample and Action Tracker'!$V71='HIDE DROP DOWNS'!$M$5,1,0))</f>
        <v>0</v>
      </c>
    </row>
    <row r="63" spans="1:26" x14ac:dyDescent="0.35">
      <c r="F63" s="2" t="str">
        <f>IF('#2 - Sample and Action Tracker'!F72="","",'#2 - Sample and Action Tracker'!F72)</f>
        <v/>
      </c>
      <c r="G63">
        <f>IF(AND('#2 - Sample and Action Tracker'!N72&lt;&gt;""),1,0)</f>
        <v>0</v>
      </c>
      <c r="H63" t="b">
        <f>IF(AND(OR('#2 - Sample and Action Tracker'!N72&gt;0,'#2 - Sample and Action Tracker'!N72=$E$3),'#2 - Sample and Action Tracker'!N72&lt;&gt;$E$2,'#2 - Sample and Action Tracker'!N72&lt;&gt;$E$4,'#2 - Sample and Action Tracker'!N72&lt;&gt;""), TRUE, FALSE)</f>
        <v>0</v>
      </c>
      <c r="I63" t="b">
        <f>IF(AND('#2 - Sample and Action Tracker'!N72&lt;&gt;$E$2,'#2 - Sample and Action Tracker'!N72&lt;&gt;$E$3,'#2 - Sample and Action Tracker'!N72&lt;&gt;$E$4,'#2 - Sample and Action Tracker'!N72&lt;&gt;""),IF('#2 - Sample and Action Tracker'!N72&gt;'#1 - Facility Info'!$D$23, TRUE, FALSE),FALSE)</f>
        <v>0</v>
      </c>
      <c r="R63" s="12">
        <f>IF(OR('#2 - Sample and Action Tracker'!Q72='HIDE DROP DOWNS'!$J$2,'#2 - Sample and Action Tracker'!Q72='HIDE DROP DOWNS'!$J$3),0,IF('#2 - Sample and Action Tracker'!R72='HIDE DROP DOWNS'!$M$3,1,0))</f>
        <v>0</v>
      </c>
      <c r="S63" s="12">
        <f>IF(OR('#2 - Sample and Action Tracker'!Q72='HIDE DROP DOWNS'!$J$2,'#2 - Sample and Action Tracker'!Q72='HIDE DROP DOWNS'!$J$3),0,IF('#2 - Sample and Action Tracker'!R72='HIDE DROP DOWNS'!$M$4,1,0))</f>
        <v>0</v>
      </c>
      <c r="T63" s="12">
        <f>IF(OR('#2 - Sample and Action Tracker'!$Q72='HIDE DROP DOWNS'!$J$2,'#2 - Sample and Action Tracker'!$Q72='HIDE DROP DOWNS'!$J$3),0,IF('#2 - Sample and Action Tracker'!$R72='HIDE DROP DOWNS'!$M$5,1,0))</f>
        <v>0</v>
      </c>
      <c r="U63" s="12">
        <f>IF(OR('#2 - Sample and Action Tracker'!$S72='HIDE DROP DOWNS'!$K$2,'#2 - Sample and Action Tracker'!$S72='HIDE DROP DOWNS'!$K$3),0,IF('#2 - Sample and Action Tracker'!$T72='HIDE DROP DOWNS'!$M$3,1,0))</f>
        <v>0</v>
      </c>
      <c r="V63" s="12">
        <f>IF(OR('#2 - Sample and Action Tracker'!$S72='HIDE DROP DOWNS'!$K$2,'#2 - Sample and Action Tracker'!$S72='HIDE DROP DOWNS'!$K$3),0,IF('#2 - Sample and Action Tracker'!$T72='HIDE DROP DOWNS'!$M$4,1,0))</f>
        <v>0</v>
      </c>
      <c r="W63" s="12">
        <f>IF(OR('#2 - Sample and Action Tracker'!$S72='HIDE DROP DOWNS'!$K$2,'#2 - Sample and Action Tracker'!$S72='HIDE DROP DOWNS'!$K$3),0,IF('#2 - Sample and Action Tracker'!$T72='HIDE DROP DOWNS'!$M$5,1,0))</f>
        <v>0</v>
      </c>
      <c r="X63" s="12">
        <f>IF(OR('#2 - Sample and Action Tracker'!$U72='HIDE DROP DOWNS'!$L$2,'#2 - Sample and Action Tracker'!$U72='HIDE DROP DOWNS'!$L$3),0,IF('#2 - Sample and Action Tracker'!$V72='HIDE DROP DOWNS'!$M$3,1,0))</f>
        <v>0</v>
      </c>
      <c r="Y63" s="12">
        <f>IF(OR('#2 - Sample and Action Tracker'!$U72='HIDE DROP DOWNS'!$L$2,'#2 - Sample and Action Tracker'!$U72='HIDE DROP DOWNS'!$L$3),0,IF('#2 - Sample and Action Tracker'!$V72='HIDE DROP DOWNS'!$M$4,1,0))</f>
        <v>0</v>
      </c>
      <c r="Z63" s="12">
        <f>IF(OR('#2 - Sample and Action Tracker'!$U72='HIDE DROP DOWNS'!$L$2,'#2 - Sample and Action Tracker'!$U72='HIDE DROP DOWNS'!$L$3),0,IF('#2 - Sample and Action Tracker'!$V72='HIDE DROP DOWNS'!$M$5,1,0))</f>
        <v>0</v>
      </c>
    </row>
    <row r="64" spans="1:26" x14ac:dyDescent="0.35">
      <c r="F64" s="2" t="str">
        <f>IF('#2 - Sample and Action Tracker'!F73="","",'#2 - Sample and Action Tracker'!F73)</f>
        <v/>
      </c>
      <c r="G64">
        <f>IF(AND('#2 - Sample and Action Tracker'!N73&lt;&gt;""),1,0)</f>
        <v>0</v>
      </c>
      <c r="H64" t="b">
        <f>IF(AND(OR('#2 - Sample and Action Tracker'!N73&gt;0,'#2 - Sample and Action Tracker'!N73=$E$3),'#2 - Sample and Action Tracker'!N73&lt;&gt;$E$2,'#2 - Sample and Action Tracker'!N73&lt;&gt;$E$4,'#2 - Sample and Action Tracker'!N73&lt;&gt;""), TRUE, FALSE)</f>
        <v>0</v>
      </c>
      <c r="I64" t="b">
        <f>IF(AND('#2 - Sample and Action Tracker'!N73&lt;&gt;$E$2,'#2 - Sample and Action Tracker'!N73&lt;&gt;$E$3,'#2 - Sample and Action Tracker'!N73&lt;&gt;$E$4,'#2 - Sample and Action Tracker'!N73&lt;&gt;""),IF('#2 - Sample and Action Tracker'!N73&gt;'#1 - Facility Info'!$D$23, TRUE, FALSE),FALSE)</f>
        <v>0</v>
      </c>
      <c r="R64" s="12">
        <f>IF(OR('#2 - Sample and Action Tracker'!Q73='HIDE DROP DOWNS'!$J$2,'#2 - Sample and Action Tracker'!Q73='HIDE DROP DOWNS'!$J$3),0,IF('#2 - Sample and Action Tracker'!R73='HIDE DROP DOWNS'!$M$3,1,0))</f>
        <v>0</v>
      </c>
      <c r="S64" s="12">
        <f>IF(OR('#2 - Sample and Action Tracker'!Q73='HIDE DROP DOWNS'!$J$2,'#2 - Sample and Action Tracker'!Q73='HIDE DROP DOWNS'!$J$3),0,IF('#2 - Sample and Action Tracker'!R73='HIDE DROP DOWNS'!$M$4,1,0))</f>
        <v>0</v>
      </c>
      <c r="T64" s="12">
        <f>IF(OR('#2 - Sample and Action Tracker'!$Q73='HIDE DROP DOWNS'!$J$2,'#2 - Sample and Action Tracker'!$Q73='HIDE DROP DOWNS'!$J$3),0,IF('#2 - Sample and Action Tracker'!$R73='HIDE DROP DOWNS'!$M$5,1,0))</f>
        <v>0</v>
      </c>
      <c r="U64" s="12">
        <f>IF(OR('#2 - Sample and Action Tracker'!$S73='HIDE DROP DOWNS'!$K$2,'#2 - Sample and Action Tracker'!$S73='HIDE DROP DOWNS'!$K$3),0,IF('#2 - Sample and Action Tracker'!$T73='HIDE DROP DOWNS'!$M$3,1,0))</f>
        <v>0</v>
      </c>
      <c r="V64" s="12">
        <f>IF(OR('#2 - Sample and Action Tracker'!$S73='HIDE DROP DOWNS'!$K$2,'#2 - Sample and Action Tracker'!$S73='HIDE DROP DOWNS'!$K$3),0,IF('#2 - Sample and Action Tracker'!$T73='HIDE DROP DOWNS'!$M$4,1,0))</f>
        <v>0</v>
      </c>
      <c r="W64" s="12">
        <f>IF(OR('#2 - Sample and Action Tracker'!$S73='HIDE DROP DOWNS'!$K$2,'#2 - Sample and Action Tracker'!$S73='HIDE DROP DOWNS'!$K$3),0,IF('#2 - Sample and Action Tracker'!$T73='HIDE DROP DOWNS'!$M$5,1,0))</f>
        <v>0</v>
      </c>
      <c r="X64" s="12">
        <f>IF(OR('#2 - Sample and Action Tracker'!$U73='HIDE DROP DOWNS'!$L$2,'#2 - Sample and Action Tracker'!$U73='HIDE DROP DOWNS'!$L$3),0,IF('#2 - Sample and Action Tracker'!$V73='HIDE DROP DOWNS'!$M$3,1,0))</f>
        <v>0</v>
      </c>
      <c r="Y64" s="12">
        <f>IF(OR('#2 - Sample and Action Tracker'!$U73='HIDE DROP DOWNS'!$L$2,'#2 - Sample and Action Tracker'!$U73='HIDE DROP DOWNS'!$L$3),0,IF('#2 - Sample and Action Tracker'!$V73='HIDE DROP DOWNS'!$M$4,1,0))</f>
        <v>0</v>
      </c>
      <c r="Z64" s="12">
        <f>IF(OR('#2 - Sample and Action Tracker'!$U73='HIDE DROP DOWNS'!$L$2,'#2 - Sample and Action Tracker'!$U73='HIDE DROP DOWNS'!$L$3),0,IF('#2 - Sample and Action Tracker'!$V73='HIDE DROP DOWNS'!$M$5,1,0))</f>
        <v>0</v>
      </c>
    </row>
    <row r="65" spans="6:26" x14ac:dyDescent="0.35">
      <c r="F65" s="2" t="str">
        <f>IF('#2 - Sample and Action Tracker'!F74="","",'#2 - Sample and Action Tracker'!F74)</f>
        <v/>
      </c>
      <c r="G65">
        <f>IF(AND('#2 - Sample and Action Tracker'!N74&lt;&gt;""),1,0)</f>
        <v>0</v>
      </c>
      <c r="H65" t="b">
        <f>IF(AND(OR('#2 - Sample and Action Tracker'!N74&gt;0,'#2 - Sample and Action Tracker'!N74=$E$3),'#2 - Sample and Action Tracker'!N74&lt;&gt;$E$2,'#2 - Sample and Action Tracker'!N74&lt;&gt;$E$4,'#2 - Sample and Action Tracker'!N74&lt;&gt;""), TRUE, FALSE)</f>
        <v>0</v>
      </c>
      <c r="I65" t="b">
        <f>IF(AND('#2 - Sample and Action Tracker'!N74&lt;&gt;$E$2,'#2 - Sample and Action Tracker'!N74&lt;&gt;$E$3,'#2 - Sample and Action Tracker'!N74&lt;&gt;$E$4,'#2 - Sample and Action Tracker'!N74&lt;&gt;""),IF('#2 - Sample and Action Tracker'!N74&gt;'#1 - Facility Info'!$D$23, TRUE, FALSE),FALSE)</f>
        <v>0</v>
      </c>
      <c r="R65" s="12">
        <f>IF(OR('#2 - Sample and Action Tracker'!Q74='HIDE DROP DOWNS'!$J$2,'#2 - Sample and Action Tracker'!Q74='HIDE DROP DOWNS'!$J$3),0,IF('#2 - Sample and Action Tracker'!R74='HIDE DROP DOWNS'!$M$3,1,0))</f>
        <v>0</v>
      </c>
      <c r="S65" s="12">
        <f>IF(OR('#2 - Sample and Action Tracker'!Q74='HIDE DROP DOWNS'!$J$2,'#2 - Sample and Action Tracker'!Q74='HIDE DROP DOWNS'!$J$3),0,IF('#2 - Sample and Action Tracker'!R74='HIDE DROP DOWNS'!$M$4,1,0))</f>
        <v>0</v>
      </c>
      <c r="T65" s="12">
        <f>IF(OR('#2 - Sample and Action Tracker'!$Q74='HIDE DROP DOWNS'!$J$2,'#2 - Sample and Action Tracker'!$Q74='HIDE DROP DOWNS'!$J$3),0,IF('#2 - Sample and Action Tracker'!$R74='HIDE DROP DOWNS'!$M$5,1,0))</f>
        <v>0</v>
      </c>
      <c r="U65" s="12">
        <f>IF(OR('#2 - Sample and Action Tracker'!$S74='HIDE DROP DOWNS'!$K$2,'#2 - Sample and Action Tracker'!$S74='HIDE DROP DOWNS'!$K$3),0,IF('#2 - Sample and Action Tracker'!$T74='HIDE DROP DOWNS'!$M$3,1,0))</f>
        <v>0</v>
      </c>
      <c r="V65" s="12">
        <f>IF(OR('#2 - Sample and Action Tracker'!$S74='HIDE DROP DOWNS'!$K$2,'#2 - Sample and Action Tracker'!$S74='HIDE DROP DOWNS'!$K$3),0,IF('#2 - Sample and Action Tracker'!$T74='HIDE DROP DOWNS'!$M$4,1,0))</f>
        <v>0</v>
      </c>
      <c r="W65" s="12">
        <f>IF(OR('#2 - Sample and Action Tracker'!$S74='HIDE DROP DOWNS'!$K$2,'#2 - Sample and Action Tracker'!$S74='HIDE DROP DOWNS'!$K$3),0,IF('#2 - Sample and Action Tracker'!$T74='HIDE DROP DOWNS'!$M$5,1,0))</f>
        <v>0</v>
      </c>
      <c r="X65" s="12">
        <f>IF(OR('#2 - Sample and Action Tracker'!$U74='HIDE DROP DOWNS'!$L$2,'#2 - Sample and Action Tracker'!$U74='HIDE DROP DOWNS'!$L$3),0,IF('#2 - Sample and Action Tracker'!$V74='HIDE DROP DOWNS'!$M$3,1,0))</f>
        <v>0</v>
      </c>
      <c r="Y65" s="12">
        <f>IF(OR('#2 - Sample and Action Tracker'!$U74='HIDE DROP DOWNS'!$L$2,'#2 - Sample and Action Tracker'!$U74='HIDE DROP DOWNS'!$L$3),0,IF('#2 - Sample and Action Tracker'!$V74='HIDE DROP DOWNS'!$M$4,1,0))</f>
        <v>0</v>
      </c>
      <c r="Z65" s="12">
        <f>IF(OR('#2 - Sample and Action Tracker'!$U74='HIDE DROP DOWNS'!$L$2,'#2 - Sample and Action Tracker'!$U74='HIDE DROP DOWNS'!$L$3),0,IF('#2 - Sample and Action Tracker'!$V74='HIDE DROP DOWNS'!$M$5,1,0))</f>
        <v>0</v>
      </c>
    </row>
    <row r="66" spans="6:26" x14ac:dyDescent="0.35">
      <c r="F66" s="2" t="str">
        <f>IF('#2 - Sample and Action Tracker'!F75="","",'#2 - Sample and Action Tracker'!F75)</f>
        <v/>
      </c>
      <c r="G66">
        <f>IF(AND('#2 - Sample and Action Tracker'!N75&lt;&gt;""),1,0)</f>
        <v>0</v>
      </c>
      <c r="H66" t="b">
        <f>IF(AND(OR('#2 - Sample and Action Tracker'!N75&gt;0,'#2 - Sample and Action Tracker'!N75=$E$3),'#2 - Sample and Action Tracker'!N75&lt;&gt;$E$2,'#2 - Sample and Action Tracker'!N75&lt;&gt;$E$4,'#2 - Sample and Action Tracker'!N75&lt;&gt;""), TRUE, FALSE)</f>
        <v>0</v>
      </c>
      <c r="I66" t="b">
        <f>IF(AND('#2 - Sample and Action Tracker'!N75&lt;&gt;$E$2,'#2 - Sample and Action Tracker'!N75&lt;&gt;$E$3,'#2 - Sample and Action Tracker'!N75&lt;&gt;$E$4,'#2 - Sample and Action Tracker'!N75&lt;&gt;""),IF('#2 - Sample and Action Tracker'!N75&gt;'#1 - Facility Info'!$D$23, TRUE, FALSE),FALSE)</f>
        <v>0</v>
      </c>
      <c r="R66" s="12">
        <f>IF(OR('#2 - Sample and Action Tracker'!Q75='HIDE DROP DOWNS'!$J$2,'#2 - Sample and Action Tracker'!Q75='HIDE DROP DOWNS'!$J$3),0,IF('#2 - Sample and Action Tracker'!R75='HIDE DROP DOWNS'!$M$3,1,0))</f>
        <v>0</v>
      </c>
      <c r="S66" s="12">
        <f>IF(OR('#2 - Sample and Action Tracker'!Q75='HIDE DROP DOWNS'!$J$2,'#2 - Sample and Action Tracker'!Q75='HIDE DROP DOWNS'!$J$3),0,IF('#2 - Sample and Action Tracker'!R75='HIDE DROP DOWNS'!$M$4,1,0))</f>
        <v>0</v>
      </c>
      <c r="T66" s="12">
        <f>IF(OR('#2 - Sample and Action Tracker'!$Q75='HIDE DROP DOWNS'!$J$2,'#2 - Sample and Action Tracker'!$Q75='HIDE DROP DOWNS'!$J$3),0,IF('#2 - Sample and Action Tracker'!$R75='HIDE DROP DOWNS'!$M$5,1,0))</f>
        <v>0</v>
      </c>
      <c r="U66" s="12">
        <f>IF(OR('#2 - Sample and Action Tracker'!$S75='HIDE DROP DOWNS'!$K$2,'#2 - Sample and Action Tracker'!$S75='HIDE DROP DOWNS'!$K$3),0,IF('#2 - Sample and Action Tracker'!$T75='HIDE DROP DOWNS'!$M$3,1,0))</f>
        <v>0</v>
      </c>
      <c r="V66" s="12">
        <f>IF(OR('#2 - Sample and Action Tracker'!$S75='HIDE DROP DOWNS'!$K$2,'#2 - Sample and Action Tracker'!$S75='HIDE DROP DOWNS'!$K$3),0,IF('#2 - Sample and Action Tracker'!$T75='HIDE DROP DOWNS'!$M$4,1,0))</f>
        <v>0</v>
      </c>
      <c r="W66" s="12">
        <f>IF(OR('#2 - Sample and Action Tracker'!$S75='HIDE DROP DOWNS'!$K$2,'#2 - Sample and Action Tracker'!$S75='HIDE DROP DOWNS'!$K$3),0,IF('#2 - Sample and Action Tracker'!$T75='HIDE DROP DOWNS'!$M$5,1,0))</f>
        <v>0</v>
      </c>
      <c r="X66" s="12">
        <f>IF(OR('#2 - Sample and Action Tracker'!$U75='HIDE DROP DOWNS'!$L$2,'#2 - Sample and Action Tracker'!$U75='HIDE DROP DOWNS'!$L$3),0,IF('#2 - Sample and Action Tracker'!$V75='HIDE DROP DOWNS'!$M$3,1,0))</f>
        <v>0</v>
      </c>
      <c r="Y66" s="12">
        <f>IF(OR('#2 - Sample and Action Tracker'!$U75='HIDE DROP DOWNS'!$L$2,'#2 - Sample and Action Tracker'!$U75='HIDE DROP DOWNS'!$L$3),0,IF('#2 - Sample and Action Tracker'!$V75='HIDE DROP DOWNS'!$M$4,1,0))</f>
        <v>0</v>
      </c>
      <c r="Z66" s="12">
        <f>IF(OR('#2 - Sample and Action Tracker'!$U75='HIDE DROP DOWNS'!$L$2,'#2 - Sample and Action Tracker'!$U75='HIDE DROP DOWNS'!$L$3),0,IF('#2 - Sample and Action Tracker'!$V75='HIDE DROP DOWNS'!$M$5,1,0))</f>
        <v>0</v>
      </c>
    </row>
    <row r="67" spans="6:26" x14ac:dyDescent="0.35">
      <c r="F67" s="2" t="str">
        <f>IF('#2 - Sample and Action Tracker'!F76="","",'#2 - Sample and Action Tracker'!F76)</f>
        <v/>
      </c>
      <c r="G67">
        <f>IF(AND('#2 - Sample and Action Tracker'!N76&lt;&gt;""),1,0)</f>
        <v>0</v>
      </c>
      <c r="H67" t="b">
        <f>IF(AND(OR('#2 - Sample and Action Tracker'!N76&gt;0,'#2 - Sample and Action Tracker'!N76=$E$3),'#2 - Sample and Action Tracker'!N76&lt;&gt;$E$2,'#2 - Sample and Action Tracker'!N76&lt;&gt;$E$4,'#2 - Sample and Action Tracker'!N76&lt;&gt;""), TRUE, FALSE)</f>
        <v>0</v>
      </c>
      <c r="I67" t="b">
        <f>IF(AND('#2 - Sample and Action Tracker'!N76&lt;&gt;$E$2,'#2 - Sample and Action Tracker'!N76&lt;&gt;$E$3,'#2 - Sample and Action Tracker'!N76&lt;&gt;$E$4,'#2 - Sample and Action Tracker'!N76&lt;&gt;""),IF('#2 - Sample and Action Tracker'!N76&gt;'#1 - Facility Info'!$D$23, TRUE, FALSE),FALSE)</f>
        <v>0</v>
      </c>
      <c r="R67" s="12">
        <f>IF(OR('#2 - Sample and Action Tracker'!Q76='HIDE DROP DOWNS'!$J$2,'#2 - Sample and Action Tracker'!Q76='HIDE DROP DOWNS'!$J$3),0,IF('#2 - Sample and Action Tracker'!R76='HIDE DROP DOWNS'!$M$3,1,0))</f>
        <v>0</v>
      </c>
      <c r="S67" s="12">
        <f>IF(OR('#2 - Sample and Action Tracker'!Q76='HIDE DROP DOWNS'!$J$2,'#2 - Sample and Action Tracker'!Q76='HIDE DROP DOWNS'!$J$3),0,IF('#2 - Sample and Action Tracker'!R76='HIDE DROP DOWNS'!$M$4,1,0))</f>
        <v>0</v>
      </c>
      <c r="T67" s="12">
        <f>IF(OR('#2 - Sample and Action Tracker'!$Q76='HIDE DROP DOWNS'!$J$2,'#2 - Sample and Action Tracker'!$Q76='HIDE DROP DOWNS'!$J$3),0,IF('#2 - Sample and Action Tracker'!$R76='HIDE DROP DOWNS'!$M$5,1,0))</f>
        <v>0</v>
      </c>
      <c r="U67" s="12">
        <f>IF(OR('#2 - Sample and Action Tracker'!$S76='HIDE DROP DOWNS'!$K$2,'#2 - Sample and Action Tracker'!$S76='HIDE DROP DOWNS'!$K$3),0,IF('#2 - Sample and Action Tracker'!$T76='HIDE DROP DOWNS'!$M$3,1,0))</f>
        <v>0</v>
      </c>
      <c r="V67" s="12">
        <f>IF(OR('#2 - Sample and Action Tracker'!$S76='HIDE DROP DOWNS'!$K$2,'#2 - Sample and Action Tracker'!$S76='HIDE DROP DOWNS'!$K$3),0,IF('#2 - Sample and Action Tracker'!$T76='HIDE DROP DOWNS'!$M$4,1,0))</f>
        <v>0</v>
      </c>
      <c r="W67" s="12">
        <f>IF(OR('#2 - Sample and Action Tracker'!$S76='HIDE DROP DOWNS'!$K$2,'#2 - Sample and Action Tracker'!$S76='HIDE DROP DOWNS'!$K$3),0,IF('#2 - Sample and Action Tracker'!$T76='HIDE DROP DOWNS'!$M$5,1,0))</f>
        <v>0</v>
      </c>
      <c r="X67" s="12">
        <f>IF(OR('#2 - Sample and Action Tracker'!$U76='HIDE DROP DOWNS'!$L$2,'#2 - Sample and Action Tracker'!$U76='HIDE DROP DOWNS'!$L$3),0,IF('#2 - Sample and Action Tracker'!$V76='HIDE DROP DOWNS'!$M$3,1,0))</f>
        <v>0</v>
      </c>
      <c r="Y67" s="12">
        <f>IF(OR('#2 - Sample and Action Tracker'!$U76='HIDE DROP DOWNS'!$L$2,'#2 - Sample and Action Tracker'!$U76='HIDE DROP DOWNS'!$L$3),0,IF('#2 - Sample and Action Tracker'!$V76='HIDE DROP DOWNS'!$M$4,1,0))</f>
        <v>0</v>
      </c>
      <c r="Z67" s="12">
        <f>IF(OR('#2 - Sample and Action Tracker'!$U76='HIDE DROP DOWNS'!$L$2,'#2 - Sample and Action Tracker'!$U76='HIDE DROP DOWNS'!$L$3),0,IF('#2 - Sample and Action Tracker'!$V76='HIDE DROP DOWNS'!$M$5,1,0))</f>
        <v>0</v>
      </c>
    </row>
    <row r="68" spans="6:26" x14ac:dyDescent="0.35">
      <c r="F68" s="2" t="str">
        <f>IF('#2 - Sample and Action Tracker'!F77="","",'#2 - Sample and Action Tracker'!F77)</f>
        <v/>
      </c>
      <c r="G68">
        <f>IF(AND('#2 - Sample and Action Tracker'!N77&lt;&gt;""),1,0)</f>
        <v>0</v>
      </c>
      <c r="H68" t="b">
        <f>IF(AND(OR('#2 - Sample and Action Tracker'!N77&gt;0,'#2 - Sample and Action Tracker'!N77=$E$3),'#2 - Sample and Action Tracker'!N77&lt;&gt;$E$2,'#2 - Sample and Action Tracker'!N77&lt;&gt;$E$4,'#2 - Sample and Action Tracker'!N77&lt;&gt;""), TRUE, FALSE)</f>
        <v>0</v>
      </c>
      <c r="I68" t="b">
        <f>IF(AND('#2 - Sample and Action Tracker'!N77&lt;&gt;$E$2,'#2 - Sample and Action Tracker'!N77&lt;&gt;$E$3,'#2 - Sample and Action Tracker'!N77&lt;&gt;$E$4,'#2 - Sample and Action Tracker'!N77&lt;&gt;""),IF('#2 - Sample and Action Tracker'!N77&gt;'#1 - Facility Info'!$D$23, TRUE, FALSE),FALSE)</f>
        <v>0</v>
      </c>
      <c r="R68" s="12">
        <f>IF(OR('#2 - Sample and Action Tracker'!Q77='HIDE DROP DOWNS'!$J$2,'#2 - Sample and Action Tracker'!Q77='HIDE DROP DOWNS'!$J$3),0,IF('#2 - Sample and Action Tracker'!R77='HIDE DROP DOWNS'!$M$3,1,0))</f>
        <v>0</v>
      </c>
      <c r="S68" s="12">
        <f>IF(OR('#2 - Sample and Action Tracker'!Q77='HIDE DROP DOWNS'!$J$2,'#2 - Sample and Action Tracker'!Q77='HIDE DROP DOWNS'!$J$3),0,IF('#2 - Sample and Action Tracker'!R77='HIDE DROP DOWNS'!$M$4,1,0))</f>
        <v>0</v>
      </c>
      <c r="T68" s="12">
        <f>IF(OR('#2 - Sample and Action Tracker'!$Q77='HIDE DROP DOWNS'!$J$2,'#2 - Sample and Action Tracker'!$Q77='HIDE DROP DOWNS'!$J$3),0,IF('#2 - Sample and Action Tracker'!$R77='HIDE DROP DOWNS'!$M$5,1,0))</f>
        <v>0</v>
      </c>
      <c r="U68" s="12">
        <f>IF(OR('#2 - Sample and Action Tracker'!$S77='HIDE DROP DOWNS'!$K$2,'#2 - Sample and Action Tracker'!$S77='HIDE DROP DOWNS'!$K$3),0,IF('#2 - Sample and Action Tracker'!$T77='HIDE DROP DOWNS'!$M$3,1,0))</f>
        <v>0</v>
      </c>
      <c r="V68" s="12">
        <f>IF(OR('#2 - Sample and Action Tracker'!$S77='HIDE DROP DOWNS'!$K$2,'#2 - Sample and Action Tracker'!$S77='HIDE DROP DOWNS'!$K$3),0,IF('#2 - Sample and Action Tracker'!$T77='HIDE DROP DOWNS'!$M$4,1,0))</f>
        <v>0</v>
      </c>
      <c r="W68" s="12">
        <f>IF(OR('#2 - Sample and Action Tracker'!$S77='HIDE DROP DOWNS'!$K$2,'#2 - Sample and Action Tracker'!$S77='HIDE DROP DOWNS'!$K$3),0,IF('#2 - Sample and Action Tracker'!$T77='HIDE DROP DOWNS'!$M$5,1,0))</f>
        <v>0</v>
      </c>
      <c r="X68" s="12">
        <f>IF(OR('#2 - Sample and Action Tracker'!$U77='HIDE DROP DOWNS'!$L$2,'#2 - Sample and Action Tracker'!$U77='HIDE DROP DOWNS'!$L$3),0,IF('#2 - Sample and Action Tracker'!$V77='HIDE DROP DOWNS'!$M$3,1,0))</f>
        <v>0</v>
      </c>
      <c r="Y68" s="12">
        <f>IF(OR('#2 - Sample and Action Tracker'!$U77='HIDE DROP DOWNS'!$L$2,'#2 - Sample and Action Tracker'!$U77='HIDE DROP DOWNS'!$L$3),0,IF('#2 - Sample and Action Tracker'!$V77='HIDE DROP DOWNS'!$M$4,1,0))</f>
        <v>0</v>
      </c>
      <c r="Z68" s="12">
        <f>IF(OR('#2 - Sample and Action Tracker'!$U77='HIDE DROP DOWNS'!$L$2,'#2 - Sample and Action Tracker'!$U77='HIDE DROP DOWNS'!$L$3),0,IF('#2 - Sample and Action Tracker'!$V77='HIDE DROP DOWNS'!$M$5,1,0))</f>
        <v>0</v>
      </c>
    </row>
    <row r="69" spans="6:26" x14ac:dyDescent="0.35">
      <c r="F69" s="2" t="str">
        <f>IF('#2 - Sample and Action Tracker'!F78="","",'#2 - Sample and Action Tracker'!F78)</f>
        <v/>
      </c>
      <c r="G69">
        <f>IF(AND('#2 - Sample and Action Tracker'!N78&lt;&gt;""),1,0)</f>
        <v>0</v>
      </c>
      <c r="H69" t="b">
        <f>IF(AND(OR('#2 - Sample and Action Tracker'!N78&gt;0,'#2 - Sample and Action Tracker'!N78=$E$3),'#2 - Sample and Action Tracker'!N78&lt;&gt;$E$2,'#2 - Sample and Action Tracker'!N78&lt;&gt;$E$4,'#2 - Sample and Action Tracker'!N78&lt;&gt;""), TRUE, FALSE)</f>
        <v>0</v>
      </c>
      <c r="I69" t="b">
        <f>IF(AND('#2 - Sample and Action Tracker'!N78&lt;&gt;$E$2,'#2 - Sample and Action Tracker'!N78&lt;&gt;$E$3,'#2 - Sample and Action Tracker'!N78&lt;&gt;$E$4,'#2 - Sample and Action Tracker'!N78&lt;&gt;""),IF('#2 - Sample and Action Tracker'!N78&gt;'#1 - Facility Info'!$D$23, TRUE, FALSE),FALSE)</f>
        <v>0</v>
      </c>
      <c r="R69" s="12">
        <f>IF(OR('#2 - Sample and Action Tracker'!Q78='HIDE DROP DOWNS'!$J$2,'#2 - Sample and Action Tracker'!Q78='HIDE DROP DOWNS'!$J$3),0,IF('#2 - Sample and Action Tracker'!R78='HIDE DROP DOWNS'!$M$3,1,0))</f>
        <v>0</v>
      </c>
      <c r="S69" s="12">
        <f>IF(OR('#2 - Sample and Action Tracker'!Q78='HIDE DROP DOWNS'!$J$2,'#2 - Sample and Action Tracker'!Q78='HIDE DROP DOWNS'!$J$3),0,IF('#2 - Sample and Action Tracker'!R78='HIDE DROP DOWNS'!$M$4,1,0))</f>
        <v>0</v>
      </c>
      <c r="T69" s="12">
        <f>IF(OR('#2 - Sample and Action Tracker'!$Q78='HIDE DROP DOWNS'!$J$2,'#2 - Sample and Action Tracker'!$Q78='HIDE DROP DOWNS'!$J$3),0,IF('#2 - Sample and Action Tracker'!$R78='HIDE DROP DOWNS'!$M$5,1,0))</f>
        <v>0</v>
      </c>
      <c r="U69" s="12">
        <f>IF(OR('#2 - Sample and Action Tracker'!$S78='HIDE DROP DOWNS'!$K$2,'#2 - Sample and Action Tracker'!$S78='HIDE DROP DOWNS'!$K$3),0,IF('#2 - Sample and Action Tracker'!$T78='HIDE DROP DOWNS'!$M$3,1,0))</f>
        <v>0</v>
      </c>
      <c r="V69" s="12">
        <f>IF(OR('#2 - Sample and Action Tracker'!$S78='HIDE DROP DOWNS'!$K$2,'#2 - Sample and Action Tracker'!$S78='HIDE DROP DOWNS'!$K$3),0,IF('#2 - Sample and Action Tracker'!$T78='HIDE DROP DOWNS'!$M$4,1,0))</f>
        <v>0</v>
      </c>
      <c r="W69" s="12">
        <f>IF(OR('#2 - Sample and Action Tracker'!$S78='HIDE DROP DOWNS'!$K$2,'#2 - Sample and Action Tracker'!$S78='HIDE DROP DOWNS'!$K$3),0,IF('#2 - Sample and Action Tracker'!$T78='HIDE DROP DOWNS'!$M$5,1,0))</f>
        <v>0</v>
      </c>
      <c r="X69" s="12">
        <f>IF(OR('#2 - Sample and Action Tracker'!$U78='HIDE DROP DOWNS'!$L$2,'#2 - Sample and Action Tracker'!$U78='HIDE DROP DOWNS'!$L$3),0,IF('#2 - Sample and Action Tracker'!$V78='HIDE DROP DOWNS'!$M$3,1,0))</f>
        <v>0</v>
      </c>
      <c r="Y69" s="12">
        <f>IF(OR('#2 - Sample and Action Tracker'!$U78='HIDE DROP DOWNS'!$L$2,'#2 - Sample and Action Tracker'!$U78='HIDE DROP DOWNS'!$L$3),0,IF('#2 - Sample and Action Tracker'!$V78='HIDE DROP DOWNS'!$M$4,1,0))</f>
        <v>0</v>
      </c>
      <c r="Z69" s="12">
        <f>IF(OR('#2 - Sample and Action Tracker'!$U78='HIDE DROP DOWNS'!$L$2,'#2 - Sample and Action Tracker'!$U78='HIDE DROP DOWNS'!$L$3),0,IF('#2 - Sample and Action Tracker'!$V78='HIDE DROP DOWNS'!$M$5,1,0))</f>
        <v>0</v>
      </c>
    </row>
    <row r="70" spans="6:26" x14ac:dyDescent="0.35">
      <c r="F70" s="2" t="str">
        <f>IF('#2 - Sample and Action Tracker'!F79="","",'#2 - Sample and Action Tracker'!F79)</f>
        <v/>
      </c>
      <c r="G70">
        <f>IF(AND('#2 - Sample and Action Tracker'!N79&lt;&gt;""),1,0)</f>
        <v>0</v>
      </c>
      <c r="H70" t="b">
        <f>IF(AND(OR('#2 - Sample and Action Tracker'!N79&gt;0,'#2 - Sample and Action Tracker'!N79=$E$3),'#2 - Sample and Action Tracker'!N79&lt;&gt;$E$2,'#2 - Sample and Action Tracker'!N79&lt;&gt;$E$4,'#2 - Sample and Action Tracker'!N79&lt;&gt;""), TRUE, FALSE)</f>
        <v>0</v>
      </c>
      <c r="I70" t="b">
        <f>IF(AND('#2 - Sample and Action Tracker'!N79&lt;&gt;$E$2,'#2 - Sample and Action Tracker'!N79&lt;&gt;$E$3,'#2 - Sample and Action Tracker'!N79&lt;&gt;$E$4,'#2 - Sample and Action Tracker'!N79&lt;&gt;""),IF('#2 - Sample and Action Tracker'!N79&gt;'#1 - Facility Info'!$D$23, TRUE, FALSE),FALSE)</f>
        <v>0</v>
      </c>
      <c r="R70" s="12">
        <f>IF(OR('#2 - Sample and Action Tracker'!Q79='HIDE DROP DOWNS'!$J$2,'#2 - Sample and Action Tracker'!Q79='HIDE DROP DOWNS'!$J$3),0,IF('#2 - Sample and Action Tracker'!R79='HIDE DROP DOWNS'!$M$3,1,0))</f>
        <v>0</v>
      </c>
      <c r="S70" s="12">
        <f>IF(OR('#2 - Sample and Action Tracker'!Q79='HIDE DROP DOWNS'!$J$2,'#2 - Sample and Action Tracker'!Q79='HIDE DROP DOWNS'!$J$3),0,IF('#2 - Sample and Action Tracker'!R79='HIDE DROP DOWNS'!$M$4,1,0))</f>
        <v>0</v>
      </c>
      <c r="T70" s="12">
        <f>IF(OR('#2 - Sample and Action Tracker'!$Q79='HIDE DROP DOWNS'!$J$2,'#2 - Sample and Action Tracker'!$Q79='HIDE DROP DOWNS'!$J$3),0,IF('#2 - Sample and Action Tracker'!$R79='HIDE DROP DOWNS'!$M$5,1,0))</f>
        <v>0</v>
      </c>
      <c r="U70" s="12">
        <f>IF(OR('#2 - Sample and Action Tracker'!$S79='HIDE DROP DOWNS'!$K$2,'#2 - Sample and Action Tracker'!$S79='HIDE DROP DOWNS'!$K$3),0,IF('#2 - Sample and Action Tracker'!$T79='HIDE DROP DOWNS'!$M$3,1,0))</f>
        <v>0</v>
      </c>
      <c r="V70" s="12">
        <f>IF(OR('#2 - Sample and Action Tracker'!$S79='HIDE DROP DOWNS'!$K$2,'#2 - Sample and Action Tracker'!$S79='HIDE DROP DOWNS'!$K$3),0,IF('#2 - Sample and Action Tracker'!$T79='HIDE DROP DOWNS'!$M$4,1,0))</f>
        <v>0</v>
      </c>
      <c r="W70" s="12">
        <f>IF(OR('#2 - Sample and Action Tracker'!$S79='HIDE DROP DOWNS'!$K$2,'#2 - Sample and Action Tracker'!$S79='HIDE DROP DOWNS'!$K$3),0,IF('#2 - Sample and Action Tracker'!$T79='HIDE DROP DOWNS'!$M$5,1,0))</f>
        <v>0</v>
      </c>
      <c r="X70" s="12">
        <f>IF(OR('#2 - Sample and Action Tracker'!$U79='HIDE DROP DOWNS'!$L$2,'#2 - Sample and Action Tracker'!$U79='HIDE DROP DOWNS'!$L$3),0,IF('#2 - Sample and Action Tracker'!$V79='HIDE DROP DOWNS'!$M$3,1,0))</f>
        <v>0</v>
      </c>
      <c r="Y70" s="12">
        <f>IF(OR('#2 - Sample and Action Tracker'!$U79='HIDE DROP DOWNS'!$L$2,'#2 - Sample and Action Tracker'!$U79='HIDE DROP DOWNS'!$L$3),0,IF('#2 - Sample and Action Tracker'!$V79='HIDE DROP DOWNS'!$M$4,1,0))</f>
        <v>0</v>
      </c>
      <c r="Z70" s="12">
        <f>IF(OR('#2 - Sample and Action Tracker'!$U79='HIDE DROP DOWNS'!$L$2,'#2 - Sample and Action Tracker'!$U79='HIDE DROP DOWNS'!$L$3),0,IF('#2 - Sample and Action Tracker'!$V79='HIDE DROP DOWNS'!$M$5,1,0))</f>
        <v>0</v>
      </c>
    </row>
    <row r="71" spans="6:26" x14ac:dyDescent="0.35">
      <c r="F71" s="2" t="str">
        <f>IF('#2 - Sample and Action Tracker'!F80="","",'#2 - Sample and Action Tracker'!F80)</f>
        <v/>
      </c>
      <c r="G71">
        <f>IF(AND('#2 - Sample and Action Tracker'!N80&lt;&gt;""),1,0)</f>
        <v>0</v>
      </c>
      <c r="H71" t="b">
        <f>IF(AND(OR('#2 - Sample and Action Tracker'!N80&gt;0,'#2 - Sample and Action Tracker'!N80=$E$3),'#2 - Sample and Action Tracker'!N80&lt;&gt;$E$2,'#2 - Sample and Action Tracker'!N80&lt;&gt;$E$4,'#2 - Sample and Action Tracker'!N80&lt;&gt;""), TRUE, FALSE)</f>
        <v>0</v>
      </c>
      <c r="I71" t="b">
        <f>IF(AND('#2 - Sample and Action Tracker'!N80&lt;&gt;$E$2,'#2 - Sample and Action Tracker'!N80&lt;&gt;$E$3,'#2 - Sample and Action Tracker'!N80&lt;&gt;$E$4,'#2 - Sample and Action Tracker'!N80&lt;&gt;""),IF('#2 - Sample and Action Tracker'!N80&gt;'#1 - Facility Info'!$D$23, TRUE, FALSE),FALSE)</f>
        <v>0</v>
      </c>
      <c r="R71" s="12">
        <f>IF(OR('#2 - Sample and Action Tracker'!Q80='HIDE DROP DOWNS'!$J$2,'#2 - Sample and Action Tracker'!Q80='HIDE DROP DOWNS'!$J$3),0,IF('#2 - Sample and Action Tracker'!R80='HIDE DROP DOWNS'!$M$3,1,0))</f>
        <v>0</v>
      </c>
      <c r="S71" s="12">
        <f>IF(OR('#2 - Sample and Action Tracker'!Q80='HIDE DROP DOWNS'!$J$2,'#2 - Sample and Action Tracker'!Q80='HIDE DROP DOWNS'!$J$3),0,IF('#2 - Sample and Action Tracker'!R80='HIDE DROP DOWNS'!$M$4,1,0))</f>
        <v>0</v>
      </c>
      <c r="T71" s="12">
        <f>IF(OR('#2 - Sample and Action Tracker'!$Q80='HIDE DROP DOWNS'!$J$2,'#2 - Sample and Action Tracker'!$Q80='HIDE DROP DOWNS'!$J$3),0,IF('#2 - Sample and Action Tracker'!$R80='HIDE DROP DOWNS'!$M$5,1,0))</f>
        <v>0</v>
      </c>
      <c r="U71" s="12">
        <f>IF(OR('#2 - Sample and Action Tracker'!$S80='HIDE DROP DOWNS'!$K$2,'#2 - Sample and Action Tracker'!$S80='HIDE DROP DOWNS'!$K$3),0,IF('#2 - Sample and Action Tracker'!$T80='HIDE DROP DOWNS'!$M$3,1,0))</f>
        <v>0</v>
      </c>
      <c r="V71" s="12">
        <f>IF(OR('#2 - Sample and Action Tracker'!$S80='HIDE DROP DOWNS'!$K$2,'#2 - Sample and Action Tracker'!$S80='HIDE DROP DOWNS'!$K$3),0,IF('#2 - Sample and Action Tracker'!$T80='HIDE DROP DOWNS'!$M$4,1,0))</f>
        <v>0</v>
      </c>
      <c r="W71" s="12">
        <f>IF(OR('#2 - Sample and Action Tracker'!$S80='HIDE DROP DOWNS'!$K$2,'#2 - Sample and Action Tracker'!$S80='HIDE DROP DOWNS'!$K$3),0,IF('#2 - Sample and Action Tracker'!$T80='HIDE DROP DOWNS'!$M$5,1,0))</f>
        <v>0</v>
      </c>
      <c r="X71" s="12">
        <f>IF(OR('#2 - Sample and Action Tracker'!$U80='HIDE DROP DOWNS'!$L$2,'#2 - Sample and Action Tracker'!$U80='HIDE DROP DOWNS'!$L$3),0,IF('#2 - Sample and Action Tracker'!$V80='HIDE DROP DOWNS'!$M$3,1,0))</f>
        <v>0</v>
      </c>
      <c r="Y71" s="12">
        <f>IF(OR('#2 - Sample and Action Tracker'!$U80='HIDE DROP DOWNS'!$L$2,'#2 - Sample and Action Tracker'!$U80='HIDE DROP DOWNS'!$L$3),0,IF('#2 - Sample and Action Tracker'!$V80='HIDE DROP DOWNS'!$M$4,1,0))</f>
        <v>0</v>
      </c>
      <c r="Z71" s="12">
        <f>IF(OR('#2 - Sample and Action Tracker'!$U80='HIDE DROP DOWNS'!$L$2,'#2 - Sample and Action Tracker'!$U80='HIDE DROP DOWNS'!$L$3),0,IF('#2 - Sample and Action Tracker'!$V80='HIDE DROP DOWNS'!$M$5,1,0))</f>
        <v>0</v>
      </c>
    </row>
    <row r="72" spans="6:26" x14ac:dyDescent="0.35">
      <c r="F72" s="2" t="str">
        <f>IF('#2 - Sample and Action Tracker'!F81="","",'#2 - Sample and Action Tracker'!F81)</f>
        <v/>
      </c>
      <c r="G72">
        <f>IF(AND('#2 - Sample and Action Tracker'!N81&lt;&gt;""),1,0)</f>
        <v>0</v>
      </c>
      <c r="H72" t="b">
        <f>IF(AND(OR('#2 - Sample and Action Tracker'!N81&gt;0,'#2 - Sample and Action Tracker'!N81=$E$3),'#2 - Sample and Action Tracker'!N81&lt;&gt;$E$2,'#2 - Sample and Action Tracker'!N81&lt;&gt;$E$4,'#2 - Sample and Action Tracker'!N81&lt;&gt;""), TRUE, FALSE)</f>
        <v>0</v>
      </c>
      <c r="I72" t="b">
        <f>IF(AND('#2 - Sample and Action Tracker'!N81&lt;&gt;$E$2,'#2 - Sample and Action Tracker'!N81&lt;&gt;$E$3,'#2 - Sample and Action Tracker'!N81&lt;&gt;$E$4,'#2 - Sample and Action Tracker'!N81&lt;&gt;""),IF('#2 - Sample and Action Tracker'!N81&gt;'#1 - Facility Info'!$D$23, TRUE, FALSE),FALSE)</f>
        <v>0</v>
      </c>
      <c r="R72" s="12">
        <f>IF(OR('#2 - Sample and Action Tracker'!Q81='HIDE DROP DOWNS'!$J$2,'#2 - Sample and Action Tracker'!Q81='HIDE DROP DOWNS'!$J$3),0,IF('#2 - Sample and Action Tracker'!R81='HIDE DROP DOWNS'!$M$3,1,0))</f>
        <v>0</v>
      </c>
      <c r="S72" s="12">
        <f>IF(OR('#2 - Sample and Action Tracker'!Q81='HIDE DROP DOWNS'!$J$2,'#2 - Sample and Action Tracker'!Q81='HIDE DROP DOWNS'!$J$3),0,IF('#2 - Sample and Action Tracker'!R81='HIDE DROP DOWNS'!$M$4,1,0))</f>
        <v>0</v>
      </c>
      <c r="T72" s="12">
        <f>IF(OR('#2 - Sample and Action Tracker'!$Q81='HIDE DROP DOWNS'!$J$2,'#2 - Sample and Action Tracker'!$Q81='HIDE DROP DOWNS'!$J$3),0,IF('#2 - Sample and Action Tracker'!$R81='HIDE DROP DOWNS'!$M$5,1,0))</f>
        <v>0</v>
      </c>
      <c r="U72" s="12">
        <f>IF(OR('#2 - Sample and Action Tracker'!$S81='HIDE DROP DOWNS'!$K$2,'#2 - Sample and Action Tracker'!$S81='HIDE DROP DOWNS'!$K$3),0,IF('#2 - Sample and Action Tracker'!$T81='HIDE DROP DOWNS'!$M$3,1,0))</f>
        <v>0</v>
      </c>
      <c r="V72" s="12">
        <f>IF(OR('#2 - Sample and Action Tracker'!$S81='HIDE DROP DOWNS'!$K$2,'#2 - Sample and Action Tracker'!$S81='HIDE DROP DOWNS'!$K$3),0,IF('#2 - Sample and Action Tracker'!$T81='HIDE DROP DOWNS'!$M$4,1,0))</f>
        <v>0</v>
      </c>
      <c r="W72" s="12">
        <f>IF(OR('#2 - Sample and Action Tracker'!$S81='HIDE DROP DOWNS'!$K$2,'#2 - Sample and Action Tracker'!$S81='HIDE DROP DOWNS'!$K$3),0,IF('#2 - Sample and Action Tracker'!$T81='HIDE DROP DOWNS'!$M$5,1,0))</f>
        <v>0</v>
      </c>
      <c r="X72" s="12">
        <f>IF(OR('#2 - Sample and Action Tracker'!$U81='HIDE DROP DOWNS'!$L$2,'#2 - Sample and Action Tracker'!$U81='HIDE DROP DOWNS'!$L$3),0,IF('#2 - Sample and Action Tracker'!$V81='HIDE DROP DOWNS'!$M$3,1,0))</f>
        <v>0</v>
      </c>
      <c r="Y72" s="12">
        <f>IF(OR('#2 - Sample and Action Tracker'!$U81='HIDE DROP DOWNS'!$L$2,'#2 - Sample and Action Tracker'!$U81='HIDE DROP DOWNS'!$L$3),0,IF('#2 - Sample and Action Tracker'!$V81='HIDE DROP DOWNS'!$M$4,1,0))</f>
        <v>0</v>
      </c>
      <c r="Z72" s="12">
        <f>IF(OR('#2 - Sample and Action Tracker'!$U81='HIDE DROP DOWNS'!$L$2,'#2 - Sample and Action Tracker'!$U81='HIDE DROP DOWNS'!$L$3),0,IF('#2 - Sample and Action Tracker'!$V81='HIDE DROP DOWNS'!$M$5,1,0))</f>
        <v>0</v>
      </c>
    </row>
    <row r="73" spans="6:26" x14ac:dyDescent="0.35">
      <c r="F73" s="2" t="str">
        <f>IF('#2 - Sample and Action Tracker'!F82="","",'#2 - Sample and Action Tracker'!F82)</f>
        <v/>
      </c>
      <c r="G73">
        <f>IF(AND('#2 - Sample and Action Tracker'!N82&lt;&gt;""),1,0)</f>
        <v>0</v>
      </c>
      <c r="H73" t="b">
        <f>IF(AND(OR('#2 - Sample and Action Tracker'!N82&gt;0,'#2 - Sample and Action Tracker'!N82=$E$3),'#2 - Sample and Action Tracker'!N82&lt;&gt;$E$2,'#2 - Sample and Action Tracker'!N82&lt;&gt;$E$4,'#2 - Sample and Action Tracker'!N82&lt;&gt;""), TRUE, FALSE)</f>
        <v>0</v>
      </c>
      <c r="I73" t="b">
        <f>IF(AND('#2 - Sample and Action Tracker'!N82&lt;&gt;$E$2,'#2 - Sample and Action Tracker'!N82&lt;&gt;$E$3,'#2 - Sample and Action Tracker'!N82&lt;&gt;$E$4,'#2 - Sample and Action Tracker'!N82&lt;&gt;""),IF('#2 - Sample and Action Tracker'!N82&gt;'#1 - Facility Info'!$D$23, TRUE, FALSE),FALSE)</f>
        <v>0</v>
      </c>
      <c r="R73" s="12">
        <f>IF(OR('#2 - Sample and Action Tracker'!Q82='HIDE DROP DOWNS'!$J$2,'#2 - Sample and Action Tracker'!Q82='HIDE DROP DOWNS'!$J$3),0,IF('#2 - Sample and Action Tracker'!R82='HIDE DROP DOWNS'!$M$3,1,0))</f>
        <v>0</v>
      </c>
      <c r="S73" s="12">
        <f>IF(OR('#2 - Sample and Action Tracker'!Q82='HIDE DROP DOWNS'!$J$2,'#2 - Sample and Action Tracker'!Q82='HIDE DROP DOWNS'!$J$3),0,IF('#2 - Sample and Action Tracker'!R82='HIDE DROP DOWNS'!$M$4,1,0))</f>
        <v>0</v>
      </c>
      <c r="T73" s="12">
        <f>IF(OR('#2 - Sample and Action Tracker'!$Q82='HIDE DROP DOWNS'!$J$2,'#2 - Sample and Action Tracker'!$Q82='HIDE DROP DOWNS'!$J$3),0,IF('#2 - Sample and Action Tracker'!$R82='HIDE DROP DOWNS'!$M$5,1,0))</f>
        <v>0</v>
      </c>
      <c r="U73" s="12">
        <f>IF(OR('#2 - Sample and Action Tracker'!$S82='HIDE DROP DOWNS'!$K$2,'#2 - Sample and Action Tracker'!$S82='HIDE DROP DOWNS'!$K$3),0,IF('#2 - Sample and Action Tracker'!$T82='HIDE DROP DOWNS'!$M$3,1,0))</f>
        <v>0</v>
      </c>
      <c r="V73" s="12">
        <f>IF(OR('#2 - Sample and Action Tracker'!$S82='HIDE DROP DOWNS'!$K$2,'#2 - Sample and Action Tracker'!$S82='HIDE DROP DOWNS'!$K$3),0,IF('#2 - Sample and Action Tracker'!$T82='HIDE DROP DOWNS'!$M$4,1,0))</f>
        <v>0</v>
      </c>
      <c r="W73" s="12">
        <f>IF(OR('#2 - Sample and Action Tracker'!$S82='HIDE DROP DOWNS'!$K$2,'#2 - Sample and Action Tracker'!$S82='HIDE DROP DOWNS'!$K$3),0,IF('#2 - Sample and Action Tracker'!$T82='HIDE DROP DOWNS'!$M$5,1,0))</f>
        <v>0</v>
      </c>
      <c r="X73" s="12">
        <f>IF(OR('#2 - Sample and Action Tracker'!$U82='HIDE DROP DOWNS'!$L$2,'#2 - Sample and Action Tracker'!$U82='HIDE DROP DOWNS'!$L$3),0,IF('#2 - Sample and Action Tracker'!$V82='HIDE DROP DOWNS'!$M$3,1,0))</f>
        <v>0</v>
      </c>
      <c r="Y73" s="12">
        <f>IF(OR('#2 - Sample and Action Tracker'!$U82='HIDE DROP DOWNS'!$L$2,'#2 - Sample and Action Tracker'!$U82='HIDE DROP DOWNS'!$L$3),0,IF('#2 - Sample and Action Tracker'!$V82='HIDE DROP DOWNS'!$M$4,1,0))</f>
        <v>0</v>
      </c>
      <c r="Z73" s="12">
        <f>IF(OR('#2 - Sample and Action Tracker'!$U82='HIDE DROP DOWNS'!$L$2,'#2 - Sample and Action Tracker'!$U82='HIDE DROP DOWNS'!$L$3),0,IF('#2 - Sample and Action Tracker'!$V82='HIDE DROP DOWNS'!$M$5,1,0))</f>
        <v>0</v>
      </c>
    </row>
    <row r="74" spans="6:26" x14ac:dyDescent="0.35">
      <c r="F74" s="2" t="str">
        <f>IF('#2 - Sample and Action Tracker'!F83="","",'#2 - Sample and Action Tracker'!F83)</f>
        <v/>
      </c>
      <c r="G74">
        <f>IF(AND('#2 - Sample and Action Tracker'!N83&lt;&gt;""),1,0)</f>
        <v>0</v>
      </c>
      <c r="H74" t="b">
        <f>IF(AND(OR('#2 - Sample and Action Tracker'!N83&gt;0,'#2 - Sample and Action Tracker'!N83=$E$3),'#2 - Sample and Action Tracker'!N83&lt;&gt;$E$2,'#2 - Sample and Action Tracker'!N83&lt;&gt;$E$4,'#2 - Sample and Action Tracker'!N83&lt;&gt;""), TRUE, FALSE)</f>
        <v>0</v>
      </c>
      <c r="I74" t="b">
        <f>IF(AND('#2 - Sample and Action Tracker'!N83&lt;&gt;$E$2,'#2 - Sample and Action Tracker'!N83&lt;&gt;$E$3,'#2 - Sample and Action Tracker'!N83&lt;&gt;$E$4,'#2 - Sample and Action Tracker'!N83&lt;&gt;""),IF('#2 - Sample and Action Tracker'!N83&gt;'#1 - Facility Info'!$D$23, TRUE, FALSE),FALSE)</f>
        <v>0</v>
      </c>
      <c r="R74" s="12">
        <f>IF(OR('#2 - Sample and Action Tracker'!Q83='HIDE DROP DOWNS'!$J$2,'#2 - Sample and Action Tracker'!Q83='HIDE DROP DOWNS'!$J$3),0,IF('#2 - Sample and Action Tracker'!R83='HIDE DROP DOWNS'!$M$3,1,0))</f>
        <v>0</v>
      </c>
      <c r="S74" s="12">
        <f>IF(OR('#2 - Sample and Action Tracker'!Q83='HIDE DROP DOWNS'!$J$2,'#2 - Sample and Action Tracker'!Q83='HIDE DROP DOWNS'!$J$3),0,IF('#2 - Sample and Action Tracker'!R83='HIDE DROP DOWNS'!$M$4,1,0))</f>
        <v>0</v>
      </c>
      <c r="T74" s="12">
        <f>IF(OR('#2 - Sample and Action Tracker'!$Q83='HIDE DROP DOWNS'!$J$2,'#2 - Sample and Action Tracker'!$Q83='HIDE DROP DOWNS'!$J$3),0,IF('#2 - Sample and Action Tracker'!$R83='HIDE DROP DOWNS'!$M$5,1,0))</f>
        <v>0</v>
      </c>
      <c r="U74" s="12">
        <f>IF(OR('#2 - Sample and Action Tracker'!$S83='HIDE DROP DOWNS'!$K$2,'#2 - Sample and Action Tracker'!$S83='HIDE DROP DOWNS'!$K$3),0,IF('#2 - Sample and Action Tracker'!$T83='HIDE DROP DOWNS'!$M$3,1,0))</f>
        <v>0</v>
      </c>
      <c r="V74" s="12">
        <f>IF(OR('#2 - Sample and Action Tracker'!$S83='HIDE DROP DOWNS'!$K$2,'#2 - Sample and Action Tracker'!$S83='HIDE DROP DOWNS'!$K$3),0,IF('#2 - Sample and Action Tracker'!$T83='HIDE DROP DOWNS'!$M$4,1,0))</f>
        <v>0</v>
      </c>
      <c r="W74" s="12">
        <f>IF(OR('#2 - Sample and Action Tracker'!$S83='HIDE DROP DOWNS'!$K$2,'#2 - Sample and Action Tracker'!$S83='HIDE DROP DOWNS'!$K$3),0,IF('#2 - Sample and Action Tracker'!$T83='HIDE DROP DOWNS'!$M$5,1,0))</f>
        <v>0</v>
      </c>
      <c r="X74" s="12">
        <f>IF(OR('#2 - Sample and Action Tracker'!$U83='HIDE DROP DOWNS'!$L$2,'#2 - Sample and Action Tracker'!$U83='HIDE DROP DOWNS'!$L$3),0,IF('#2 - Sample and Action Tracker'!$V83='HIDE DROP DOWNS'!$M$3,1,0))</f>
        <v>0</v>
      </c>
      <c r="Y74" s="12">
        <f>IF(OR('#2 - Sample and Action Tracker'!$U83='HIDE DROP DOWNS'!$L$2,'#2 - Sample and Action Tracker'!$U83='HIDE DROP DOWNS'!$L$3),0,IF('#2 - Sample and Action Tracker'!$V83='HIDE DROP DOWNS'!$M$4,1,0))</f>
        <v>0</v>
      </c>
      <c r="Z74" s="12">
        <f>IF(OR('#2 - Sample and Action Tracker'!$U83='HIDE DROP DOWNS'!$L$2,'#2 - Sample and Action Tracker'!$U83='HIDE DROP DOWNS'!$L$3),0,IF('#2 - Sample and Action Tracker'!$V83='HIDE DROP DOWNS'!$M$5,1,0))</f>
        <v>0</v>
      </c>
    </row>
    <row r="75" spans="6:26" x14ac:dyDescent="0.35">
      <c r="F75" s="2" t="str">
        <f>IF('#2 - Sample and Action Tracker'!F84="","",'#2 - Sample and Action Tracker'!F84)</f>
        <v/>
      </c>
      <c r="G75">
        <f>IF(AND('#2 - Sample and Action Tracker'!N84&lt;&gt;""),1,0)</f>
        <v>0</v>
      </c>
      <c r="H75" t="b">
        <f>IF(AND(OR('#2 - Sample and Action Tracker'!N84&gt;0,'#2 - Sample and Action Tracker'!N84=$E$3),'#2 - Sample and Action Tracker'!N84&lt;&gt;$E$2,'#2 - Sample and Action Tracker'!N84&lt;&gt;$E$4,'#2 - Sample and Action Tracker'!N84&lt;&gt;""), TRUE, FALSE)</f>
        <v>0</v>
      </c>
      <c r="I75" t="b">
        <f>IF(AND('#2 - Sample and Action Tracker'!N84&lt;&gt;$E$2,'#2 - Sample and Action Tracker'!N84&lt;&gt;$E$3,'#2 - Sample and Action Tracker'!N84&lt;&gt;$E$4,'#2 - Sample and Action Tracker'!N84&lt;&gt;""),IF('#2 - Sample and Action Tracker'!N84&gt;'#1 - Facility Info'!$D$23, TRUE, FALSE),FALSE)</f>
        <v>0</v>
      </c>
      <c r="R75" s="12">
        <f>IF(OR('#2 - Sample and Action Tracker'!Q84='HIDE DROP DOWNS'!$J$2,'#2 - Sample and Action Tracker'!Q84='HIDE DROP DOWNS'!$J$3),0,IF('#2 - Sample and Action Tracker'!R84='HIDE DROP DOWNS'!$M$3,1,0))</f>
        <v>0</v>
      </c>
      <c r="S75" s="12">
        <f>IF(OR('#2 - Sample and Action Tracker'!Q84='HIDE DROP DOWNS'!$J$2,'#2 - Sample and Action Tracker'!Q84='HIDE DROP DOWNS'!$J$3),0,IF('#2 - Sample and Action Tracker'!R84='HIDE DROP DOWNS'!$M$4,1,0))</f>
        <v>0</v>
      </c>
      <c r="T75" s="12">
        <f>IF(OR('#2 - Sample and Action Tracker'!$Q84='HIDE DROP DOWNS'!$J$2,'#2 - Sample and Action Tracker'!$Q84='HIDE DROP DOWNS'!$J$3),0,IF('#2 - Sample and Action Tracker'!$R84='HIDE DROP DOWNS'!$M$5,1,0))</f>
        <v>0</v>
      </c>
      <c r="U75" s="12">
        <f>IF(OR('#2 - Sample and Action Tracker'!$S84='HIDE DROP DOWNS'!$K$2,'#2 - Sample and Action Tracker'!$S84='HIDE DROP DOWNS'!$K$3),0,IF('#2 - Sample and Action Tracker'!$T84='HIDE DROP DOWNS'!$M$3,1,0))</f>
        <v>0</v>
      </c>
      <c r="V75" s="12">
        <f>IF(OR('#2 - Sample and Action Tracker'!$S84='HIDE DROP DOWNS'!$K$2,'#2 - Sample and Action Tracker'!$S84='HIDE DROP DOWNS'!$K$3),0,IF('#2 - Sample and Action Tracker'!$T84='HIDE DROP DOWNS'!$M$4,1,0))</f>
        <v>0</v>
      </c>
      <c r="W75" s="12">
        <f>IF(OR('#2 - Sample and Action Tracker'!$S84='HIDE DROP DOWNS'!$K$2,'#2 - Sample and Action Tracker'!$S84='HIDE DROP DOWNS'!$K$3),0,IF('#2 - Sample and Action Tracker'!$T84='HIDE DROP DOWNS'!$M$5,1,0))</f>
        <v>0</v>
      </c>
      <c r="X75" s="12">
        <f>IF(OR('#2 - Sample and Action Tracker'!$U84='HIDE DROP DOWNS'!$L$2,'#2 - Sample and Action Tracker'!$U84='HIDE DROP DOWNS'!$L$3),0,IF('#2 - Sample and Action Tracker'!$V84='HIDE DROP DOWNS'!$M$3,1,0))</f>
        <v>0</v>
      </c>
      <c r="Y75" s="12">
        <f>IF(OR('#2 - Sample and Action Tracker'!$U84='HIDE DROP DOWNS'!$L$2,'#2 - Sample and Action Tracker'!$U84='HIDE DROP DOWNS'!$L$3),0,IF('#2 - Sample and Action Tracker'!$V84='HIDE DROP DOWNS'!$M$4,1,0))</f>
        <v>0</v>
      </c>
      <c r="Z75" s="12">
        <f>IF(OR('#2 - Sample and Action Tracker'!$U84='HIDE DROP DOWNS'!$L$2,'#2 - Sample and Action Tracker'!$U84='HIDE DROP DOWNS'!$L$3),0,IF('#2 - Sample and Action Tracker'!$V84='HIDE DROP DOWNS'!$M$5,1,0))</f>
        <v>0</v>
      </c>
    </row>
    <row r="76" spans="6:26" x14ac:dyDescent="0.35">
      <c r="F76" s="2" t="str">
        <f>IF('#2 - Sample and Action Tracker'!F85="","",'#2 - Sample and Action Tracker'!F85)</f>
        <v/>
      </c>
      <c r="G76">
        <f>IF(AND('#2 - Sample and Action Tracker'!N85&lt;&gt;""),1,0)</f>
        <v>0</v>
      </c>
      <c r="H76" t="b">
        <f>IF(AND(OR('#2 - Sample and Action Tracker'!N85&gt;0,'#2 - Sample and Action Tracker'!N85=$E$3),'#2 - Sample and Action Tracker'!N85&lt;&gt;$E$2,'#2 - Sample and Action Tracker'!N85&lt;&gt;$E$4,'#2 - Sample and Action Tracker'!N85&lt;&gt;""), TRUE, FALSE)</f>
        <v>0</v>
      </c>
      <c r="I76" t="b">
        <f>IF(AND('#2 - Sample and Action Tracker'!N85&lt;&gt;$E$2,'#2 - Sample and Action Tracker'!N85&lt;&gt;$E$3,'#2 - Sample and Action Tracker'!N85&lt;&gt;$E$4,'#2 - Sample and Action Tracker'!N85&lt;&gt;""),IF('#2 - Sample and Action Tracker'!N85&gt;'#1 - Facility Info'!$D$23, TRUE, FALSE),FALSE)</f>
        <v>0</v>
      </c>
      <c r="R76" s="12">
        <f>IF(OR('#2 - Sample and Action Tracker'!Q85='HIDE DROP DOWNS'!$J$2,'#2 - Sample and Action Tracker'!Q85='HIDE DROP DOWNS'!$J$3),0,IF('#2 - Sample and Action Tracker'!R85='HIDE DROP DOWNS'!$M$3,1,0))</f>
        <v>0</v>
      </c>
      <c r="S76" s="12">
        <f>IF(OR('#2 - Sample and Action Tracker'!Q85='HIDE DROP DOWNS'!$J$2,'#2 - Sample and Action Tracker'!Q85='HIDE DROP DOWNS'!$J$3),0,IF('#2 - Sample and Action Tracker'!R85='HIDE DROP DOWNS'!$M$4,1,0))</f>
        <v>0</v>
      </c>
      <c r="T76" s="12">
        <f>IF(OR('#2 - Sample and Action Tracker'!$Q85='HIDE DROP DOWNS'!$J$2,'#2 - Sample and Action Tracker'!$Q85='HIDE DROP DOWNS'!$J$3),0,IF('#2 - Sample and Action Tracker'!$R85='HIDE DROP DOWNS'!$M$5,1,0))</f>
        <v>0</v>
      </c>
      <c r="U76" s="12">
        <f>IF(OR('#2 - Sample and Action Tracker'!$S85='HIDE DROP DOWNS'!$K$2,'#2 - Sample and Action Tracker'!$S85='HIDE DROP DOWNS'!$K$3),0,IF('#2 - Sample and Action Tracker'!$T85='HIDE DROP DOWNS'!$M$3,1,0))</f>
        <v>0</v>
      </c>
      <c r="V76" s="12">
        <f>IF(OR('#2 - Sample and Action Tracker'!$S85='HIDE DROP DOWNS'!$K$2,'#2 - Sample and Action Tracker'!$S85='HIDE DROP DOWNS'!$K$3),0,IF('#2 - Sample and Action Tracker'!$T85='HIDE DROP DOWNS'!$M$4,1,0))</f>
        <v>0</v>
      </c>
      <c r="W76" s="12">
        <f>IF(OR('#2 - Sample and Action Tracker'!$S85='HIDE DROP DOWNS'!$K$2,'#2 - Sample and Action Tracker'!$S85='HIDE DROP DOWNS'!$K$3),0,IF('#2 - Sample and Action Tracker'!$T85='HIDE DROP DOWNS'!$M$5,1,0))</f>
        <v>0</v>
      </c>
      <c r="X76" s="12">
        <f>IF(OR('#2 - Sample and Action Tracker'!$U85='HIDE DROP DOWNS'!$L$2,'#2 - Sample and Action Tracker'!$U85='HIDE DROP DOWNS'!$L$3),0,IF('#2 - Sample and Action Tracker'!$V85='HIDE DROP DOWNS'!$M$3,1,0))</f>
        <v>0</v>
      </c>
      <c r="Y76" s="12">
        <f>IF(OR('#2 - Sample and Action Tracker'!$U85='HIDE DROP DOWNS'!$L$2,'#2 - Sample and Action Tracker'!$U85='HIDE DROP DOWNS'!$L$3),0,IF('#2 - Sample and Action Tracker'!$V85='HIDE DROP DOWNS'!$M$4,1,0))</f>
        <v>0</v>
      </c>
      <c r="Z76" s="12">
        <f>IF(OR('#2 - Sample and Action Tracker'!$U85='HIDE DROP DOWNS'!$L$2,'#2 - Sample and Action Tracker'!$U85='HIDE DROP DOWNS'!$L$3),0,IF('#2 - Sample and Action Tracker'!$V85='HIDE DROP DOWNS'!$M$5,1,0))</f>
        <v>0</v>
      </c>
    </row>
    <row r="77" spans="6:26" x14ac:dyDescent="0.35">
      <c r="F77" s="2" t="str">
        <f>IF('#2 - Sample and Action Tracker'!F86="","",'#2 - Sample and Action Tracker'!F86)</f>
        <v/>
      </c>
      <c r="G77">
        <f>IF(AND('#2 - Sample and Action Tracker'!N86&lt;&gt;""),1,0)</f>
        <v>0</v>
      </c>
      <c r="H77" t="b">
        <f>IF(AND(OR('#2 - Sample and Action Tracker'!N86&gt;0,'#2 - Sample and Action Tracker'!N86=$E$3),'#2 - Sample and Action Tracker'!N86&lt;&gt;$E$2,'#2 - Sample and Action Tracker'!N86&lt;&gt;$E$4,'#2 - Sample and Action Tracker'!N86&lt;&gt;""), TRUE, FALSE)</f>
        <v>0</v>
      </c>
      <c r="I77" t="b">
        <f>IF(AND('#2 - Sample and Action Tracker'!N86&lt;&gt;$E$2,'#2 - Sample and Action Tracker'!N86&lt;&gt;$E$3,'#2 - Sample and Action Tracker'!N86&lt;&gt;$E$4,'#2 - Sample and Action Tracker'!N86&lt;&gt;""),IF('#2 - Sample and Action Tracker'!N86&gt;'#1 - Facility Info'!$D$23, TRUE, FALSE),FALSE)</f>
        <v>0</v>
      </c>
      <c r="R77" s="12">
        <f>IF(OR('#2 - Sample and Action Tracker'!Q86='HIDE DROP DOWNS'!$J$2,'#2 - Sample and Action Tracker'!Q86='HIDE DROP DOWNS'!$J$3),0,IF('#2 - Sample and Action Tracker'!R86='HIDE DROP DOWNS'!$M$3,1,0))</f>
        <v>0</v>
      </c>
      <c r="S77" s="12">
        <f>IF(OR('#2 - Sample and Action Tracker'!Q86='HIDE DROP DOWNS'!$J$2,'#2 - Sample and Action Tracker'!Q86='HIDE DROP DOWNS'!$J$3),0,IF('#2 - Sample and Action Tracker'!R86='HIDE DROP DOWNS'!$M$4,1,0))</f>
        <v>0</v>
      </c>
      <c r="T77" s="12">
        <f>IF(OR('#2 - Sample and Action Tracker'!$Q86='HIDE DROP DOWNS'!$J$2,'#2 - Sample and Action Tracker'!$Q86='HIDE DROP DOWNS'!$J$3),0,IF('#2 - Sample and Action Tracker'!$R86='HIDE DROP DOWNS'!$M$5,1,0))</f>
        <v>0</v>
      </c>
      <c r="U77" s="12">
        <f>IF(OR('#2 - Sample and Action Tracker'!$S86='HIDE DROP DOWNS'!$K$2,'#2 - Sample and Action Tracker'!$S86='HIDE DROP DOWNS'!$K$3),0,IF('#2 - Sample and Action Tracker'!$T86='HIDE DROP DOWNS'!$M$3,1,0))</f>
        <v>0</v>
      </c>
      <c r="V77" s="12">
        <f>IF(OR('#2 - Sample and Action Tracker'!$S86='HIDE DROP DOWNS'!$K$2,'#2 - Sample and Action Tracker'!$S86='HIDE DROP DOWNS'!$K$3),0,IF('#2 - Sample and Action Tracker'!$T86='HIDE DROP DOWNS'!$M$4,1,0))</f>
        <v>0</v>
      </c>
      <c r="W77" s="12">
        <f>IF(OR('#2 - Sample and Action Tracker'!$S86='HIDE DROP DOWNS'!$K$2,'#2 - Sample and Action Tracker'!$S86='HIDE DROP DOWNS'!$K$3),0,IF('#2 - Sample and Action Tracker'!$T86='HIDE DROP DOWNS'!$M$5,1,0))</f>
        <v>0</v>
      </c>
      <c r="X77" s="12">
        <f>IF(OR('#2 - Sample and Action Tracker'!$U86='HIDE DROP DOWNS'!$L$2,'#2 - Sample and Action Tracker'!$U86='HIDE DROP DOWNS'!$L$3),0,IF('#2 - Sample and Action Tracker'!$V86='HIDE DROP DOWNS'!$M$3,1,0))</f>
        <v>0</v>
      </c>
      <c r="Y77" s="12">
        <f>IF(OR('#2 - Sample and Action Tracker'!$U86='HIDE DROP DOWNS'!$L$2,'#2 - Sample and Action Tracker'!$U86='HIDE DROP DOWNS'!$L$3),0,IF('#2 - Sample and Action Tracker'!$V86='HIDE DROP DOWNS'!$M$4,1,0))</f>
        <v>0</v>
      </c>
      <c r="Z77" s="12">
        <f>IF(OR('#2 - Sample and Action Tracker'!$U86='HIDE DROP DOWNS'!$L$2,'#2 - Sample and Action Tracker'!$U86='HIDE DROP DOWNS'!$L$3),0,IF('#2 - Sample and Action Tracker'!$V86='HIDE DROP DOWNS'!$M$5,1,0))</f>
        <v>0</v>
      </c>
    </row>
    <row r="78" spans="6:26" x14ac:dyDescent="0.35">
      <c r="F78" s="2" t="str">
        <f>IF('#2 - Sample and Action Tracker'!F87="","",'#2 - Sample and Action Tracker'!F87)</f>
        <v/>
      </c>
      <c r="G78">
        <f>IF(AND('#2 - Sample and Action Tracker'!N87&lt;&gt;""),1,0)</f>
        <v>0</v>
      </c>
      <c r="H78" t="b">
        <f>IF(AND(OR('#2 - Sample and Action Tracker'!N87&gt;0,'#2 - Sample and Action Tracker'!N87=$E$3),'#2 - Sample and Action Tracker'!N87&lt;&gt;$E$2,'#2 - Sample and Action Tracker'!N87&lt;&gt;$E$4,'#2 - Sample and Action Tracker'!N87&lt;&gt;""), TRUE, FALSE)</f>
        <v>0</v>
      </c>
      <c r="I78" t="b">
        <f>IF(AND('#2 - Sample and Action Tracker'!N87&lt;&gt;$E$2,'#2 - Sample and Action Tracker'!N87&lt;&gt;$E$3,'#2 - Sample and Action Tracker'!N87&lt;&gt;$E$4,'#2 - Sample and Action Tracker'!N87&lt;&gt;""),IF('#2 - Sample and Action Tracker'!N87&gt;'#1 - Facility Info'!$D$23, TRUE, FALSE),FALSE)</f>
        <v>0</v>
      </c>
      <c r="R78" s="12">
        <f>IF(OR('#2 - Sample and Action Tracker'!Q87='HIDE DROP DOWNS'!$J$2,'#2 - Sample and Action Tracker'!Q87='HIDE DROP DOWNS'!$J$3),0,IF('#2 - Sample and Action Tracker'!R87='HIDE DROP DOWNS'!$M$3,1,0))</f>
        <v>0</v>
      </c>
      <c r="S78" s="12">
        <f>IF(OR('#2 - Sample and Action Tracker'!Q87='HIDE DROP DOWNS'!$J$2,'#2 - Sample and Action Tracker'!Q87='HIDE DROP DOWNS'!$J$3),0,IF('#2 - Sample and Action Tracker'!R87='HIDE DROP DOWNS'!$M$4,1,0))</f>
        <v>0</v>
      </c>
      <c r="T78" s="12">
        <f>IF(OR('#2 - Sample and Action Tracker'!$Q87='HIDE DROP DOWNS'!$J$2,'#2 - Sample and Action Tracker'!$Q87='HIDE DROP DOWNS'!$J$3),0,IF('#2 - Sample and Action Tracker'!$R87='HIDE DROP DOWNS'!$M$5,1,0))</f>
        <v>0</v>
      </c>
      <c r="U78" s="12">
        <f>IF(OR('#2 - Sample and Action Tracker'!$S87='HIDE DROP DOWNS'!$K$2,'#2 - Sample and Action Tracker'!$S87='HIDE DROP DOWNS'!$K$3),0,IF('#2 - Sample and Action Tracker'!$T87='HIDE DROP DOWNS'!$M$3,1,0))</f>
        <v>0</v>
      </c>
      <c r="V78" s="12">
        <f>IF(OR('#2 - Sample and Action Tracker'!$S87='HIDE DROP DOWNS'!$K$2,'#2 - Sample and Action Tracker'!$S87='HIDE DROP DOWNS'!$K$3),0,IF('#2 - Sample and Action Tracker'!$T87='HIDE DROP DOWNS'!$M$4,1,0))</f>
        <v>0</v>
      </c>
      <c r="W78" s="12">
        <f>IF(OR('#2 - Sample and Action Tracker'!$S87='HIDE DROP DOWNS'!$K$2,'#2 - Sample and Action Tracker'!$S87='HIDE DROP DOWNS'!$K$3),0,IF('#2 - Sample and Action Tracker'!$T87='HIDE DROP DOWNS'!$M$5,1,0))</f>
        <v>0</v>
      </c>
      <c r="X78" s="12">
        <f>IF(OR('#2 - Sample and Action Tracker'!$U87='HIDE DROP DOWNS'!$L$2,'#2 - Sample and Action Tracker'!$U87='HIDE DROP DOWNS'!$L$3),0,IF('#2 - Sample and Action Tracker'!$V87='HIDE DROP DOWNS'!$M$3,1,0))</f>
        <v>0</v>
      </c>
      <c r="Y78" s="12">
        <f>IF(OR('#2 - Sample and Action Tracker'!$U87='HIDE DROP DOWNS'!$L$2,'#2 - Sample and Action Tracker'!$U87='HIDE DROP DOWNS'!$L$3),0,IF('#2 - Sample and Action Tracker'!$V87='HIDE DROP DOWNS'!$M$4,1,0))</f>
        <v>0</v>
      </c>
      <c r="Z78" s="12">
        <f>IF(OR('#2 - Sample and Action Tracker'!$U87='HIDE DROP DOWNS'!$L$2,'#2 - Sample and Action Tracker'!$U87='HIDE DROP DOWNS'!$L$3),0,IF('#2 - Sample and Action Tracker'!$V87='HIDE DROP DOWNS'!$M$5,1,0))</f>
        <v>0</v>
      </c>
    </row>
    <row r="79" spans="6:26" x14ac:dyDescent="0.35">
      <c r="F79" s="2" t="str">
        <f>IF('#2 - Sample and Action Tracker'!F88="","",'#2 - Sample and Action Tracker'!F88)</f>
        <v/>
      </c>
      <c r="G79">
        <f>IF(AND('#2 - Sample and Action Tracker'!N88&lt;&gt;""),1,0)</f>
        <v>0</v>
      </c>
      <c r="H79" t="b">
        <f>IF(AND(OR('#2 - Sample and Action Tracker'!N88&gt;0,'#2 - Sample and Action Tracker'!N88=$E$3),'#2 - Sample and Action Tracker'!N88&lt;&gt;$E$2,'#2 - Sample and Action Tracker'!N88&lt;&gt;$E$4,'#2 - Sample and Action Tracker'!N88&lt;&gt;""), TRUE, FALSE)</f>
        <v>0</v>
      </c>
      <c r="I79" t="b">
        <f>IF(AND('#2 - Sample and Action Tracker'!N88&lt;&gt;$E$2,'#2 - Sample and Action Tracker'!N88&lt;&gt;$E$3,'#2 - Sample and Action Tracker'!N88&lt;&gt;$E$4,'#2 - Sample and Action Tracker'!N88&lt;&gt;""),IF('#2 - Sample and Action Tracker'!N88&gt;'#1 - Facility Info'!$D$23, TRUE, FALSE),FALSE)</f>
        <v>0</v>
      </c>
      <c r="R79" s="12">
        <f>IF(OR('#2 - Sample and Action Tracker'!Q88='HIDE DROP DOWNS'!$J$2,'#2 - Sample and Action Tracker'!Q88='HIDE DROP DOWNS'!$J$3),0,IF('#2 - Sample and Action Tracker'!R88='HIDE DROP DOWNS'!$M$3,1,0))</f>
        <v>0</v>
      </c>
      <c r="S79" s="12">
        <f>IF(OR('#2 - Sample and Action Tracker'!Q88='HIDE DROP DOWNS'!$J$2,'#2 - Sample and Action Tracker'!Q88='HIDE DROP DOWNS'!$J$3),0,IF('#2 - Sample and Action Tracker'!R88='HIDE DROP DOWNS'!$M$4,1,0))</f>
        <v>0</v>
      </c>
      <c r="T79" s="12">
        <f>IF(OR('#2 - Sample and Action Tracker'!$Q88='HIDE DROP DOWNS'!$J$2,'#2 - Sample and Action Tracker'!$Q88='HIDE DROP DOWNS'!$J$3),0,IF('#2 - Sample and Action Tracker'!$R88='HIDE DROP DOWNS'!$M$5,1,0))</f>
        <v>0</v>
      </c>
      <c r="U79" s="12">
        <f>IF(OR('#2 - Sample and Action Tracker'!$S88='HIDE DROP DOWNS'!$K$2,'#2 - Sample and Action Tracker'!$S88='HIDE DROP DOWNS'!$K$3),0,IF('#2 - Sample and Action Tracker'!$T88='HIDE DROP DOWNS'!$M$3,1,0))</f>
        <v>0</v>
      </c>
      <c r="V79" s="12">
        <f>IF(OR('#2 - Sample and Action Tracker'!$S88='HIDE DROP DOWNS'!$K$2,'#2 - Sample and Action Tracker'!$S88='HIDE DROP DOWNS'!$K$3),0,IF('#2 - Sample and Action Tracker'!$T88='HIDE DROP DOWNS'!$M$4,1,0))</f>
        <v>0</v>
      </c>
      <c r="W79" s="12">
        <f>IF(OR('#2 - Sample and Action Tracker'!$S88='HIDE DROP DOWNS'!$K$2,'#2 - Sample and Action Tracker'!$S88='HIDE DROP DOWNS'!$K$3),0,IF('#2 - Sample and Action Tracker'!$T88='HIDE DROP DOWNS'!$M$5,1,0))</f>
        <v>0</v>
      </c>
      <c r="X79" s="12">
        <f>IF(OR('#2 - Sample and Action Tracker'!$U88='HIDE DROP DOWNS'!$L$2,'#2 - Sample and Action Tracker'!$U88='HIDE DROP DOWNS'!$L$3),0,IF('#2 - Sample and Action Tracker'!$V88='HIDE DROP DOWNS'!$M$3,1,0))</f>
        <v>0</v>
      </c>
      <c r="Y79" s="12">
        <f>IF(OR('#2 - Sample and Action Tracker'!$U88='HIDE DROP DOWNS'!$L$2,'#2 - Sample and Action Tracker'!$U88='HIDE DROP DOWNS'!$L$3),0,IF('#2 - Sample and Action Tracker'!$V88='HIDE DROP DOWNS'!$M$4,1,0))</f>
        <v>0</v>
      </c>
      <c r="Z79" s="12">
        <f>IF(OR('#2 - Sample and Action Tracker'!$U88='HIDE DROP DOWNS'!$L$2,'#2 - Sample and Action Tracker'!$U88='HIDE DROP DOWNS'!$L$3),0,IF('#2 - Sample and Action Tracker'!$V88='HIDE DROP DOWNS'!$M$5,1,0))</f>
        <v>0</v>
      </c>
    </row>
    <row r="80" spans="6:26" x14ac:dyDescent="0.35">
      <c r="F80" s="2" t="str">
        <f>IF('#2 - Sample and Action Tracker'!F89="","",'#2 - Sample and Action Tracker'!F89)</f>
        <v/>
      </c>
      <c r="G80">
        <f>IF(AND('#2 - Sample and Action Tracker'!N89&lt;&gt;""),1,0)</f>
        <v>0</v>
      </c>
      <c r="H80" t="b">
        <f>IF(AND(OR('#2 - Sample and Action Tracker'!N89&gt;0,'#2 - Sample and Action Tracker'!N89=$E$3),'#2 - Sample and Action Tracker'!N89&lt;&gt;$E$2,'#2 - Sample and Action Tracker'!N89&lt;&gt;$E$4,'#2 - Sample and Action Tracker'!N89&lt;&gt;""), TRUE, FALSE)</f>
        <v>0</v>
      </c>
      <c r="I80" t="b">
        <f>IF(AND('#2 - Sample and Action Tracker'!N89&lt;&gt;$E$2,'#2 - Sample and Action Tracker'!N89&lt;&gt;$E$3,'#2 - Sample and Action Tracker'!N89&lt;&gt;$E$4,'#2 - Sample and Action Tracker'!N89&lt;&gt;""),IF('#2 - Sample and Action Tracker'!N89&gt;'#1 - Facility Info'!$D$23, TRUE, FALSE),FALSE)</f>
        <v>0</v>
      </c>
      <c r="R80" s="12">
        <f>IF(OR('#2 - Sample and Action Tracker'!Q89='HIDE DROP DOWNS'!$J$2,'#2 - Sample and Action Tracker'!Q89='HIDE DROP DOWNS'!$J$3),0,IF('#2 - Sample and Action Tracker'!R89='HIDE DROP DOWNS'!$M$3,1,0))</f>
        <v>0</v>
      </c>
      <c r="S80" s="12">
        <f>IF(OR('#2 - Sample and Action Tracker'!Q89='HIDE DROP DOWNS'!$J$2,'#2 - Sample and Action Tracker'!Q89='HIDE DROP DOWNS'!$J$3),0,IF('#2 - Sample and Action Tracker'!R89='HIDE DROP DOWNS'!$M$4,1,0))</f>
        <v>0</v>
      </c>
      <c r="T80" s="12">
        <f>IF(OR('#2 - Sample and Action Tracker'!$Q89='HIDE DROP DOWNS'!$J$2,'#2 - Sample and Action Tracker'!$Q89='HIDE DROP DOWNS'!$J$3),0,IF('#2 - Sample and Action Tracker'!$R89='HIDE DROP DOWNS'!$M$5,1,0))</f>
        <v>0</v>
      </c>
      <c r="U80" s="12">
        <f>IF(OR('#2 - Sample and Action Tracker'!$S89='HIDE DROP DOWNS'!$K$2,'#2 - Sample and Action Tracker'!$S89='HIDE DROP DOWNS'!$K$3),0,IF('#2 - Sample and Action Tracker'!$T89='HIDE DROP DOWNS'!$M$3,1,0))</f>
        <v>0</v>
      </c>
      <c r="V80" s="12">
        <f>IF(OR('#2 - Sample and Action Tracker'!$S89='HIDE DROP DOWNS'!$K$2,'#2 - Sample and Action Tracker'!$S89='HIDE DROP DOWNS'!$K$3),0,IF('#2 - Sample and Action Tracker'!$T89='HIDE DROP DOWNS'!$M$4,1,0))</f>
        <v>0</v>
      </c>
      <c r="W80" s="12">
        <f>IF(OR('#2 - Sample and Action Tracker'!$S89='HIDE DROP DOWNS'!$K$2,'#2 - Sample and Action Tracker'!$S89='HIDE DROP DOWNS'!$K$3),0,IF('#2 - Sample and Action Tracker'!$T89='HIDE DROP DOWNS'!$M$5,1,0))</f>
        <v>0</v>
      </c>
      <c r="X80" s="12">
        <f>IF(OR('#2 - Sample and Action Tracker'!$U89='HIDE DROP DOWNS'!$L$2,'#2 - Sample and Action Tracker'!$U89='HIDE DROP DOWNS'!$L$3),0,IF('#2 - Sample and Action Tracker'!$V89='HIDE DROP DOWNS'!$M$3,1,0))</f>
        <v>0</v>
      </c>
      <c r="Y80" s="12">
        <f>IF(OR('#2 - Sample and Action Tracker'!$U89='HIDE DROP DOWNS'!$L$2,'#2 - Sample and Action Tracker'!$U89='HIDE DROP DOWNS'!$L$3),0,IF('#2 - Sample and Action Tracker'!$V89='HIDE DROP DOWNS'!$M$4,1,0))</f>
        <v>0</v>
      </c>
      <c r="Z80" s="12">
        <f>IF(OR('#2 - Sample and Action Tracker'!$U89='HIDE DROP DOWNS'!$L$2,'#2 - Sample and Action Tracker'!$U89='HIDE DROP DOWNS'!$L$3),0,IF('#2 - Sample and Action Tracker'!$V89='HIDE DROP DOWNS'!$M$5,1,0))</f>
        <v>0</v>
      </c>
    </row>
    <row r="81" spans="6:26" x14ac:dyDescent="0.35">
      <c r="F81" s="2" t="str">
        <f>IF('#2 - Sample and Action Tracker'!F90="","",'#2 - Sample and Action Tracker'!F90)</f>
        <v/>
      </c>
      <c r="G81">
        <f>IF(AND('#2 - Sample and Action Tracker'!N90&lt;&gt;""),1,0)</f>
        <v>0</v>
      </c>
      <c r="H81" t="b">
        <f>IF(AND(OR('#2 - Sample and Action Tracker'!N90&gt;0,'#2 - Sample and Action Tracker'!N90=$E$3),'#2 - Sample and Action Tracker'!N90&lt;&gt;$E$2,'#2 - Sample and Action Tracker'!N90&lt;&gt;$E$4,'#2 - Sample and Action Tracker'!N90&lt;&gt;""), TRUE, FALSE)</f>
        <v>0</v>
      </c>
      <c r="I81" t="b">
        <f>IF(AND('#2 - Sample and Action Tracker'!N90&lt;&gt;$E$2,'#2 - Sample and Action Tracker'!N90&lt;&gt;$E$3,'#2 - Sample and Action Tracker'!N90&lt;&gt;$E$4,'#2 - Sample and Action Tracker'!N90&lt;&gt;""),IF('#2 - Sample and Action Tracker'!N90&gt;'#1 - Facility Info'!$D$23, TRUE, FALSE),FALSE)</f>
        <v>0</v>
      </c>
      <c r="R81" s="12">
        <f>IF(OR('#2 - Sample and Action Tracker'!Q90='HIDE DROP DOWNS'!$J$2,'#2 - Sample and Action Tracker'!Q90='HIDE DROP DOWNS'!$J$3),0,IF('#2 - Sample and Action Tracker'!R90='HIDE DROP DOWNS'!$M$3,1,0))</f>
        <v>0</v>
      </c>
      <c r="S81" s="12">
        <f>IF(OR('#2 - Sample and Action Tracker'!Q90='HIDE DROP DOWNS'!$J$2,'#2 - Sample and Action Tracker'!Q90='HIDE DROP DOWNS'!$J$3),0,IF('#2 - Sample and Action Tracker'!R90='HIDE DROP DOWNS'!$M$4,1,0))</f>
        <v>0</v>
      </c>
      <c r="T81" s="12">
        <f>IF(OR('#2 - Sample and Action Tracker'!$Q90='HIDE DROP DOWNS'!$J$2,'#2 - Sample and Action Tracker'!$Q90='HIDE DROP DOWNS'!$J$3),0,IF('#2 - Sample and Action Tracker'!$R90='HIDE DROP DOWNS'!$M$5,1,0))</f>
        <v>0</v>
      </c>
      <c r="U81" s="12">
        <f>IF(OR('#2 - Sample and Action Tracker'!$S90='HIDE DROP DOWNS'!$K$2,'#2 - Sample and Action Tracker'!$S90='HIDE DROP DOWNS'!$K$3),0,IF('#2 - Sample and Action Tracker'!$T90='HIDE DROP DOWNS'!$M$3,1,0))</f>
        <v>0</v>
      </c>
      <c r="V81" s="12">
        <f>IF(OR('#2 - Sample and Action Tracker'!$S90='HIDE DROP DOWNS'!$K$2,'#2 - Sample and Action Tracker'!$S90='HIDE DROP DOWNS'!$K$3),0,IF('#2 - Sample and Action Tracker'!$T90='HIDE DROP DOWNS'!$M$4,1,0))</f>
        <v>0</v>
      </c>
      <c r="W81" s="12">
        <f>IF(OR('#2 - Sample and Action Tracker'!$S90='HIDE DROP DOWNS'!$K$2,'#2 - Sample and Action Tracker'!$S90='HIDE DROP DOWNS'!$K$3),0,IF('#2 - Sample and Action Tracker'!$T90='HIDE DROP DOWNS'!$M$5,1,0))</f>
        <v>0</v>
      </c>
      <c r="X81" s="12">
        <f>IF(OR('#2 - Sample and Action Tracker'!$U90='HIDE DROP DOWNS'!$L$2,'#2 - Sample and Action Tracker'!$U90='HIDE DROP DOWNS'!$L$3),0,IF('#2 - Sample and Action Tracker'!$V90='HIDE DROP DOWNS'!$M$3,1,0))</f>
        <v>0</v>
      </c>
      <c r="Y81" s="12">
        <f>IF(OR('#2 - Sample and Action Tracker'!$U90='HIDE DROP DOWNS'!$L$2,'#2 - Sample and Action Tracker'!$U90='HIDE DROP DOWNS'!$L$3),0,IF('#2 - Sample and Action Tracker'!$V90='HIDE DROP DOWNS'!$M$4,1,0))</f>
        <v>0</v>
      </c>
      <c r="Z81" s="12">
        <f>IF(OR('#2 - Sample and Action Tracker'!$U90='HIDE DROP DOWNS'!$L$2,'#2 - Sample and Action Tracker'!$U90='HIDE DROP DOWNS'!$L$3),0,IF('#2 - Sample and Action Tracker'!$V90='HIDE DROP DOWNS'!$M$5,1,0))</f>
        <v>0</v>
      </c>
    </row>
    <row r="82" spans="6:26" x14ac:dyDescent="0.35">
      <c r="F82" s="2" t="str">
        <f>IF('#2 - Sample and Action Tracker'!F91="","",'#2 - Sample and Action Tracker'!F91)</f>
        <v/>
      </c>
      <c r="G82">
        <f>IF(AND('#2 - Sample and Action Tracker'!N91&lt;&gt;""),1,0)</f>
        <v>0</v>
      </c>
      <c r="H82" t="b">
        <f>IF(AND(OR('#2 - Sample and Action Tracker'!N91&gt;0,'#2 - Sample and Action Tracker'!N91=$E$3),'#2 - Sample and Action Tracker'!N91&lt;&gt;$E$2,'#2 - Sample and Action Tracker'!N91&lt;&gt;$E$4,'#2 - Sample and Action Tracker'!N91&lt;&gt;""), TRUE, FALSE)</f>
        <v>0</v>
      </c>
      <c r="I82" t="b">
        <f>IF(AND('#2 - Sample and Action Tracker'!N91&lt;&gt;$E$2,'#2 - Sample and Action Tracker'!N91&lt;&gt;$E$3,'#2 - Sample and Action Tracker'!N91&lt;&gt;$E$4,'#2 - Sample and Action Tracker'!N91&lt;&gt;""),IF('#2 - Sample and Action Tracker'!N91&gt;'#1 - Facility Info'!$D$23, TRUE, FALSE),FALSE)</f>
        <v>0</v>
      </c>
      <c r="R82" s="12">
        <f>IF(OR('#2 - Sample and Action Tracker'!Q91='HIDE DROP DOWNS'!$J$2,'#2 - Sample and Action Tracker'!Q91='HIDE DROP DOWNS'!$J$3),0,IF('#2 - Sample and Action Tracker'!R91='HIDE DROP DOWNS'!$M$3,1,0))</f>
        <v>0</v>
      </c>
      <c r="S82" s="12">
        <f>IF(OR('#2 - Sample and Action Tracker'!Q91='HIDE DROP DOWNS'!$J$2,'#2 - Sample and Action Tracker'!Q91='HIDE DROP DOWNS'!$J$3),0,IF('#2 - Sample and Action Tracker'!R91='HIDE DROP DOWNS'!$M$4,1,0))</f>
        <v>0</v>
      </c>
      <c r="T82" s="12">
        <f>IF(OR('#2 - Sample and Action Tracker'!$Q91='HIDE DROP DOWNS'!$J$2,'#2 - Sample and Action Tracker'!$Q91='HIDE DROP DOWNS'!$J$3),0,IF('#2 - Sample and Action Tracker'!$R91='HIDE DROP DOWNS'!$M$5,1,0))</f>
        <v>0</v>
      </c>
      <c r="U82" s="12">
        <f>IF(OR('#2 - Sample and Action Tracker'!$S91='HIDE DROP DOWNS'!$K$2,'#2 - Sample and Action Tracker'!$S91='HIDE DROP DOWNS'!$K$3),0,IF('#2 - Sample and Action Tracker'!$T91='HIDE DROP DOWNS'!$M$3,1,0))</f>
        <v>0</v>
      </c>
      <c r="V82" s="12">
        <f>IF(OR('#2 - Sample and Action Tracker'!$S91='HIDE DROP DOWNS'!$K$2,'#2 - Sample and Action Tracker'!$S91='HIDE DROP DOWNS'!$K$3),0,IF('#2 - Sample and Action Tracker'!$T91='HIDE DROP DOWNS'!$M$4,1,0))</f>
        <v>0</v>
      </c>
      <c r="W82" s="12">
        <f>IF(OR('#2 - Sample and Action Tracker'!$S91='HIDE DROP DOWNS'!$K$2,'#2 - Sample and Action Tracker'!$S91='HIDE DROP DOWNS'!$K$3),0,IF('#2 - Sample and Action Tracker'!$T91='HIDE DROP DOWNS'!$M$5,1,0))</f>
        <v>0</v>
      </c>
      <c r="X82" s="12">
        <f>IF(OR('#2 - Sample and Action Tracker'!$U91='HIDE DROP DOWNS'!$L$2,'#2 - Sample and Action Tracker'!$U91='HIDE DROP DOWNS'!$L$3),0,IF('#2 - Sample and Action Tracker'!$V91='HIDE DROP DOWNS'!$M$3,1,0))</f>
        <v>0</v>
      </c>
      <c r="Y82" s="12">
        <f>IF(OR('#2 - Sample and Action Tracker'!$U91='HIDE DROP DOWNS'!$L$2,'#2 - Sample and Action Tracker'!$U91='HIDE DROP DOWNS'!$L$3),0,IF('#2 - Sample and Action Tracker'!$V91='HIDE DROP DOWNS'!$M$4,1,0))</f>
        <v>0</v>
      </c>
      <c r="Z82" s="12">
        <f>IF(OR('#2 - Sample and Action Tracker'!$U91='HIDE DROP DOWNS'!$L$2,'#2 - Sample and Action Tracker'!$U91='HIDE DROP DOWNS'!$L$3),0,IF('#2 - Sample and Action Tracker'!$V91='HIDE DROP DOWNS'!$M$5,1,0))</f>
        <v>0</v>
      </c>
    </row>
    <row r="83" spans="6:26" x14ac:dyDescent="0.35">
      <c r="F83" s="2" t="str">
        <f>IF('#2 - Sample and Action Tracker'!F92="","",'#2 - Sample and Action Tracker'!F92)</f>
        <v/>
      </c>
      <c r="G83">
        <f>IF(AND('#2 - Sample and Action Tracker'!N92&lt;&gt;""),1,0)</f>
        <v>0</v>
      </c>
      <c r="H83" t="b">
        <f>IF(AND(OR('#2 - Sample and Action Tracker'!N92&gt;0,'#2 - Sample and Action Tracker'!N92=$E$3),'#2 - Sample and Action Tracker'!N92&lt;&gt;$E$2,'#2 - Sample and Action Tracker'!N92&lt;&gt;$E$4,'#2 - Sample and Action Tracker'!N92&lt;&gt;""), TRUE, FALSE)</f>
        <v>0</v>
      </c>
      <c r="I83" t="b">
        <f>IF(AND('#2 - Sample and Action Tracker'!N92&lt;&gt;$E$2,'#2 - Sample and Action Tracker'!N92&lt;&gt;$E$3,'#2 - Sample and Action Tracker'!N92&lt;&gt;$E$4,'#2 - Sample and Action Tracker'!N92&lt;&gt;""),IF('#2 - Sample and Action Tracker'!N92&gt;'#1 - Facility Info'!$D$23, TRUE, FALSE),FALSE)</f>
        <v>0</v>
      </c>
      <c r="R83" s="12">
        <f>IF(OR('#2 - Sample and Action Tracker'!Q92='HIDE DROP DOWNS'!$J$2,'#2 - Sample and Action Tracker'!Q92='HIDE DROP DOWNS'!$J$3),0,IF('#2 - Sample and Action Tracker'!R92='HIDE DROP DOWNS'!$M$3,1,0))</f>
        <v>0</v>
      </c>
      <c r="S83" s="12">
        <f>IF(OR('#2 - Sample and Action Tracker'!Q92='HIDE DROP DOWNS'!$J$2,'#2 - Sample and Action Tracker'!Q92='HIDE DROP DOWNS'!$J$3),0,IF('#2 - Sample and Action Tracker'!R92='HIDE DROP DOWNS'!$M$4,1,0))</f>
        <v>0</v>
      </c>
      <c r="T83" s="12">
        <f>IF(OR('#2 - Sample and Action Tracker'!$Q92='HIDE DROP DOWNS'!$J$2,'#2 - Sample and Action Tracker'!$Q92='HIDE DROP DOWNS'!$J$3),0,IF('#2 - Sample and Action Tracker'!$R92='HIDE DROP DOWNS'!$M$5,1,0))</f>
        <v>0</v>
      </c>
      <c r="U83" s="12">
        <f>IF(OR('#2 - Sample and Action Tracker'!$S92='HIDE DROP DOWNS'!$K$2,'#2 - Sample and Action Tracker'!$S92='HIDE DROP DOWNS'!$K$3),0,IF('#2 - Sample and Action Tracker'!$T92='HIDE DROP DOWNS'!$M$3,1,0))</f>
        <v>0</v>
      </c>
      <c r="V83" s="12">
        <f>IF(OR('#2 - Sample and Action Tracker'!$S92='HIDE DROP DOWNS'!$K$2,'#2 - Sample and Action Tracker'!$S92='HIDE DROP DOWNS'!$K$3),0,IF('#2 - Sample and Action Tracker'!$T92='HIDE DROP DOWNS'!$M$4,1,0))</f>
        <v>0</v>
      </c>
      <c r="W83" s="12">
        <f>IF(OR('#2 - Sample and Action Tracker'!$S92='HIDE DROP DOWNS'!$K$2,'#2 - Sample and Action Tracker'!$S92='HIDE DROP DOWNS'!$K$3),0,IF('#2 - Sample and Action Tracker'!$T92='HIDE DROP DOWNS'!$M$5,1,0))</f>
        <v>0</v>
      </c>
      <c r="X83" s="12">
        <f>IF(OR('#2 - Sample and Action Tracker'!$U92='HIDE DROP DOWNS'!$L$2,'#2 - Sample and Action Tracker'!$U92='HIDE DROP DOWNS'!$L$3),0,IF('#2 - Sample and Action Tracker'!$V92='HIDE DROP DOWNS'!$M$3,1,0))</f>
        <v>0</v>
      </c>
      <c r="Y83" s="12">
        <f>IF(OR('#2 - Sample and Action Tracker'!$U92='HIDE DROP DOWNS'!$L$2,'#2 - Sample and Action Tracker'!$U92='HIDE DROP DOWNS'!$L$3),0,IF('#2 - Sample and Action Tracker'!$V92='HIDE DROP DOWNS'!$M$4,1,0))</f>
        <v>0</v>
      </c>
      <c r="Z83" s="12">
        <f>IF(OR('#2 - Sample and Action Tracker'!$U92='HIDE DROP DOWNS'!$L$2,'#2 - Sample and Action Tracker'!$U92='HIDE DROP DOWNS'!$L$3),0,IF('#2 - Sample and Action Tracker'!$V92='HIDE DROP DOWNS'!$M$5,1,0))</f>
        <v>0</v>
      </c>
    </row>
    <row r="84" spans="6:26" x14ac:dyDescent="0.35">
      <c r="F84" s="2" t="str">
        <f>IF('#2 - Sample and Action Tracker'!F93="","",'#2 - Sample and Action Tracker'!F93)</f>
        <v/>
      </c>
      <c r="G84">
        <f>IF(AND('#2 - Sample and Action Tracker'!N93&lt;&gt;""),1,0)</f>
        <v>0</v>
      </c>
      <c r="H84" t="b">
        <f>IF(AND(OR('#2 - Sample and Action Tracker'!N93&gt;0,'#2 - Sample and Action Tracker'!N93=$E$3),'#2 - Sample and Action Tracker'!N93&lt;&gt;$E$2,'#2 - Sample and Action Tracker'!N93&lt;&gt;$E$4,'#2 - Sample and Action Tracker'!N93&lt;&gt;""), TRUE, FALSE)</f>
        <v>0</v>
      </c>
      <c r="I84" t="b">
        <f>IF(AND('#2 - Sample and Action Tracker'!N93&lt;&gt;$E$2,'#2 - Sample and Action Tracker'!N93&lt;&gt;$E$3,'#2 - Sample and Action Tracker'!N93&lt;&gt;$E$4,'#2 - Sample and Action Tracker'!N93&lt;&gt;""),IF('#2 - Sample and Action Tracker'!N93&gt;'#1 - Facility Info'!$D$23, TRUE, FALSE),FALSE)</f>
        <v>0</v>
      </c>
      <c r="R84" s="12">
        <f>IF(OR('#2 - Sample and Action Tracker'!Q93='HIDE DROP DOWNS'!$J$2,'#2 - Sample and Action Tracker'!Q93='HIDE DROP DOWNS'!$J$3),0,IF('#2 - Sample and Action Tracker'!R93='HIDE DROP DOWNS'!$M$3,1,0))</f>
        <v>0</v>
      </c>
      <c r="S84" s="12">
        <f>IF(OR('#2 - Sample and Action Tracker'!Q93='HIDE DROP DOWNS'!$J$2,'#2 - Sample and Action Tracker'!Q93='HIDE DROP DOWNS'!$J$3),0,IF('#2 - Sample and Action Tracker'!R93='HIDE DROP DOWNS'!$M$4,1,0))</f>
        <v>0</v>
      </c>
      <c r="T84" s="12">
        <f>IF(OR('#2 - Sample and Action Tracker'!$Q93='HIDE DROP DOWNS'!$J$2,'#2 - Sample and Action Tracker'!$Q93='HIDE DROP DOWNS'!$J$3),0,IF('#2 - Sample and Action Tracker'!$R93='HIDE DROP DOWNS'!$M$5,1,0))</f>
        <v>0</v>
      </c>
      <c r="U84" s="12">
        <f>IF(OR('#2 - Sample and Action Tracker'!$S93='HIDE DROP DOWNS'!$K$2,'#2 - Sample and Action Tracker'!$S93='HIDE DROP DOWNS'!$K$3),0,IF('#2 - Sample and Action Tracker'!$T93='HIDE DROP DOWNS'!$M$3,1,0))</f>
        <v>0</v>
      </c>
      <c r="V84" s="12">
        <f>IF(OR('#2 - Sample and Action Tracker'!$S93='HIDE DROP DOWNS'!$K$2,'#2 - Sample and Action Tracker'!$S93='HIDE DROP DOWNS'!$K$3),0,IF('#2 - Sample and Action Tracker'!$T93='HIDE DROP DOWNS'!$M$4,1,0))</f>
        <v>0</v>
      </c>
      <c r="W84" s="12">
        <f>IF(OR('#2 - Sample and Action Tracker'!$S93='HIDE DROP DOWNS'!$K$2,'#2 - Sample and Action Tracker'!$S93='HIDE DROP DOWNS'!$K$3),0,IF('#2 - Sample and Action Tracker'!$T93='HIDE DROP DOWNS'!$M$5,1,0))</f>
        <v>0</v>
      </c>
      <c r="X84" s="12">
        <f>IF(OR('#2 - Sample and Action Tracker'!$U93='HIDE DROP DOWNS'!$L$2,'#2 - Sample and Action Tracker'!$U93='HIDE DROP DOWNS'!$L$3),0,IF('#2 - Sample and Action Tracker'!$V93='HIDE DROP DOWNS'!$M$3,1,0))</f>
        <v>0</v>
      </c>
      <c r="Y84" s="12">
        <f>IF(OR('#2 - Sample and Action Tracker'!$U93='HIDE DROP DOWNS'!$L$2,'#2 - Sample and Action Tracker'!$U93='HIDE DROP DOWNS'!$L$3),0,IF('#2 - Sample and Action Tracker'!$V93='HIDE DROP DOWNS'!$M$4,1,0))</f>
        <v>0</v>
      </c>
      <c r="Z84" s="12">
        <f>IF(OR('#2 - Sample and Action Tracker'!$U93='HIDE DROP DOWNS'!$L$2,'#2 - Sample and Action Tracker'!$U93='HIDE DROP DOWNS'!$L$3),0,IF('#2 - Sample and Action Tracker'!$V93='HIDE DROP DOWNS'!$M$5,1,0))</f>
        <v>0</v>
      </c>
    </row>
    <row r="85" spans="6:26" x14ac:dyDescent="0.35">
      <c r="F85" s="2" t="str">
        <f>IF('#2 - Sample and Action Tracker'!F94="","",'#2 - Sample and Action Tracker'!F94)</f>
        <v/>
      </c>
      <c r="G85">
        <f>IF(AND('#2 - Sample and Action Tracker'!N94&lt;&gt;""),1,0)</f>
        <v>0</v>
      </c>
      <c r="H85" t="b">
        <f>IF(AND(OR('#2 - Sample and Action Tracker'!N94&gt;0,'#2 - Sample and Action Tracker'!N94=$E$3),'#2 - Sample and Action Tracker'!N94&lt;&gt;$E$2,'#2 - Sample and Action Tracker'!N94&lt;&gt;$E$4,'#2 - Sample and Action Tracker'!N94&lt;&gt;""), TRUE, FALSE)</f>
        <v>0</v>
      </c>
      <c r="I85" t="b">
        <f>IF(AND('#2 - Sample and Action Tracker'!N94&lt;&gt;$E$2,'#2 - Sample and Action Tracker'!N94&lt;&gt;$E$3,'#2 - Sample and Action Tracker'!N94&lt;&gt;$E$4,'#2 - Sample and Action Tracker'!N94&lt;&gt;""),IF('#2 - Sample and Action Tracker'!N94&gt;'#1 - Facility Info'!$D$23, TRUE, FALSE),FALSE)</f>
        <v>0</v>
      </c>
      <c r="R85" s="12">
        <f>IF(OR('#2 - Sample and Action Tracker'!Q94='HIDE DROP DOWNS'!$J$2,'#2 - Sample and Action Tracker'!Q94='HIDE DROP DOWNS'!$J$3),0,IF('#2 - Sample and Action Tracker'!R94='HIDE DROP DOWNS'!$M$3,1,0))</f>
        <v>0</v>
      </c>
      <c r="S85" s="12">
        <f>IF(OR('#2 - Sample and Action Tracker'!Q94='HIDE DROP DOWNS'!$J$2,'#2 - Sample and Action Tracker'!Q94='HIDE DROP DOWNS'!$J$3),0,IF('#2 - Sample and Action Tracker'!R94='HIDE DROP DOWNS'!$M$4,1,0))</f>
        <v>0</v>
      </c>
      <c r="T85" s="12">
        <f>IF(OR('#2 - Sample and Action Tracker'!$Q94='HIDE DROP DOWNS'!$J$2,'#2 - Sample and Action Tracker'!$Q94='HIDE DROP DOWNS'!$J$3),0,IF('#2 - Sample and Action Tracker'!$R94='HIDE DROP DOWNS'!$M$5,1,0))</f>
        <v>0</v>
      </c>
      <c r="U85" s="12">
        <f>IF(OR('#2 - Sample and Action Tracker'!$S94='HIDE DROP DOWNS'!$K$2,'#2 - Sample and Action Tracker'!$S94='HIDE DROP DOWNS'!$K$3),0,IF('#2 - Sample and Action Tracker'!$T94='HIDE DROP DOWNS'!$M$3,1,0))</f>
        <v>0</v>
      </c>
      <c r="V85" s="12">
        <f>IF(OR('#2 - Sample and Action Tracker'!$S94='HIDE DROP DOWNS'!$K$2,'#2 - Sample and Action Tracker'!$S94='HIDE DROP DOWNS'!$K$3),0,IF('#2 - Sample and Action Tracker'!$T94='HIDE DROP DOWNS'!$M$4,1,0))</f>
        <v>0</v>
      </c>
      <c r="W85" s="12">
        <f>IF(OR('#2 - Sample and Action Tracker'!$S94='HIDE DROP DOWNS'!$K$2,'#2 - Sample and Action Tracker'!$S94='HIDE DROP DOWNS'!$K$3),0,IF('#2 - Sample and Action Tracker'!$T94='HIDE DROP DOWNS'!$M$5,1,0))</f>
        <v>0</v>
      </c>
      <c r="X85" s="12">
        <f>IF(OR('#2 - Sample and Action Tracker'!$U94='HIDE DROP DOWNS'!$L$2,'#2 - Sample and Action Tracker'!$U94='HIDE DROP DOWNS'!$L$3),0,IF('#2 - Sample and Action Tracker'!$V94='HIDE DROP DOWNS'!$M$3,1,0))</f>
        <v>0</v>
      </c>
      <c r="Y85" s="12">
        <f>IF(OR('#2 - Sample and Action Tracker'!$U94='HIDE DROP DOWNS'!$L$2,'#2 - Sample and Action Tracker'!$U94='HIDE DROP DOWNS'!$L$3),0,IF('#2 - Sample and Action Tracker'!$V94='HIDE DROP DOWNS'!$M$4,1,0))</f>
        <v>0</v>
      </c>
      <c r="Z85" s="12">
        <f>IF(OR('#2 - Sample and Action Tracker'!$U94='HIDE DROP DOWNS'!$L$2,'#2 - Sample and Action Tracker'!$U94='HIDE DROP DOWNS'!$L$3),0,IF('#2 - Sample and Action Tracker'!$V94='HIDE DROP DOWNS'!$M$5,1,0))</f>
        <v>0</v>
      </c>
    </row>
    <row r="86" spans="6:26" x14ac:dyDescent="0.35">
      <c r="F86" s="2" t="str">
        <f>IF('#2 - Sample and Action Tracker'!F95="","",'#2 - Sample and Action Tracker'!F95)</f>
        <v/>
      </c>
      <c r="G86">
        <f>IF(AND('#2 - Sample and Action Tracker'!N95&lt;&gt;""),1,0)</f>
        <v>0</v>
      </c>
      <c r="H86" t="b">
        <f>IF(AND(OR('#2 - Sample and Action Tracker'!N95&gt;0,'#2 - Sample and Action Tracker'!N95=$E$3),'#2 - Sample and Action Tracker'!N95&lt;&gt;$E$2,'#2 - Sample and Action Tracker'!N95&lt;&gt;$E$4,'#2 - Sample and Action Tracker'!N95&lt;&gt;""), TRUE, FALSE)</f>
        <v>0</v>
      </c>
      <c r="I86" t="b">
        <f>IF(AND('#2 - Sample and Action Tracker'!N95&lt;&gt;$E$2,'#2 - Sample and Action Tracker'!N95&lt;&gt;$E$3,'#2 - Sample and Action Tracker'!N95&lt;&gt;$E$4,'#2 - Sample and Action Tracker'!N95&lt;&gt;""),IF('#2 - Sample and Action Tracker'!N95&gt;'#1 - Facility Info'!$D$23, TRUE, FALSE),FALSE)</f>
        <v>0</v>
      </c>
      <c r="R86" s="12">
        <f>IF(OR('#2 - Sample and Action Tracker'!Q95='HIDE DROP DOWNS'!$J$2,'#2 - Sample and Action Tracker'!Q95='HIDE DROP DOWNS'!$J$3),0,IF('#2 - Sample and Action Tracker'!R95='HIDE DROP DOWNS'!$M$3,1,0))</f>
        <v>0</v>
      </c>
      <c r="S86" s="12">
        <f>IF(OR('#2 - Sample and Action Tracker'!Q95='HIDE DROP DOWNS'!$J$2,'#2 - Sample and Action Tracker'!Q95='HIDE DROP DOWNS'!$J$3),0,IF('#2 - Sample and Action Tracker'!R95='HIDE DROP DOWNS'!$M$4,1,0))</f>
        <v>0</v>
      </c>
      <c r="T86" s="12">
        <f>IF(OR('#2 - Sample and Action Tracker'!$Q95='HIDE DROP DOWNS'!$J$2,'#2 - Sample and Action Tracker'!$Q95='HIDE DROP DOWNS'!$J$3),0,IF('#2 - Sample and Action Tracker'!$R95='HIDE DROP DOWNS'!$M$5,1,0))</f>
        <v>0</v>
      </c>
      <c r="U86" s="12">
        <f>IF(OR('#2 - Sample and Action Tracker'!$S95='HIDE DROP DOWNS'!$K$2,'#2 - Sample and Action Tracker'!$S95='HIDE DROP DOWNS'!$K$3),0,IF('#2 - Sample and Action Tracker'!$T95='HIDE DROP DOWNS'!$M$3,1,0))</f>
        <v>0</v>
      </c>
      <c r="V86" s="12">
        <f>IF(OR('#2 - Sample and Action Tracker'!$S95='HIDE DROP DOWNS'!$K$2,'#2 - Sample and Action Tracker'!$S95='HIDE DROP DOWNS'!$K$3),0,IF('#2 - Sample and Action Tracker'!$T95='HIDE DROP DOWNS'!$M$4,1,0))</f>
        <v>0</v>
      </c>
      <c r="W86" s="12">
        <f>IF(OR('#2 - Sample and Action Tracker'!$S95='HIDE DROP DOWNS'!$K$2,'#2 - Sample and Action Tracker'!$S95='HIDE DROP DOWNS'!$K$3),0,IF('#2 - Sample and Action Tracker'!$T95='HIDE DROP DOWNS'!$M$5,1,0))</f>
        <v>0</v>
      </c>
      <c r="X86" s="12">
        <f>IF(OR('#2 - Sample and Action Tracker'!$U95='HIDE DROP DOWNS'!$L$2,'#2 - Sample and Action Tracker'!$U95='HIDE DROP DOWNS'!$L$3),0,IF('#2 - Sample and Action Tracker'!$V95='HIDE DROP DOWNS'!$M$3,1,0))</f>
        <v>0</v>
      </c>
      <c r="Y86" s="12">
        <f>IF(OR('#2 - Sample and Action Tracker'!$U95='HIDE DROP DOWNS'!$L$2,'#2 - Sample and Action Tracker'!$U95='HIDE DROP DOWNS'!$L$3),0,IF('#2 - Sample and Action Tracker'!$V95='HIDE DROP DOWNS'!$M$4,1,0))</f>
        <v>0</v>
      </c>
      <c r="Z86" s="12">
        <f>IF(OR('#2 - Sample and Action Tracker'!$U95='HIDE DROP DOWNS'!$L$2,'#2 - Sample and Action Tracker'!$U95='HIDE DROP DOWNS'!$L$3),0,IF('#2 - Sample and Action Tracker'!$V95='HIDE DROP DOWNS'!$M$5,1,0))</f>
        <v>0</v>
      </c>
    </row>
    <row r="87" spans="6:26" x14ac:dyDescent="0.35">
      <c r="F87" s="2" t="str">
        <f>IF('#2 - Sample and Action Tracker'!F96="","",'#2 - Sample and Action Tracker'!F96)</f>
        <v/>
      </c>
      <c r="G87">
        <f>IF(AND('#2 - Sample and Action Tracker'!N96&lt;&gt;""),1,0)</f>
        <v>0</v>
      </c>
      <c r="H87" t="b">
        <f>IF(AND(OR('#2 - Sample and Action Tracker'!N96&gt;0,'#2 - Sample and Action Tracker'!N96=$E$3),'#2 - Sample and Action Tracker'!N96&lt;&gt;$E$2,'#2 - Sample and Action Tracker'!N96&lt;&gt;$E$4,'#2 - Sample and Action Tracker'!N96&lt;&gt;""), TRUE, FALSE)</f>
        <v>0</v>
      </c>
      <c r="I87" t="b">
        <f>IF(AND('#2 - Sample and Action Tracker'!N96&lt;&gt;$E$2,'#2 - Sample and Action Tracker'!N96&lt;&gt;$E$3,'#2 - Sample and Action Tracker'!N96&lt;&gt;$E$4,'#2 - Sample and Action Tracker'!N96&lt;&gt;""),IF('#2 - Sample and Action Tracker'!N96&gt;'#1 - Facility Info'!$D$23, TRUE, FALSE),FALSE)</f>
        <v>0</v>
      </c>
      <c r="R87" s="12">
        <f>IF(OR('#2 - Sample and Action Tracker'!Q96='HIDE DROP DOWNS'!$J$2,'#2 - Sample and Action Tracker'!Q96='HIDE DROP DOWNS'!$J$3),0,IF('#2 - Sample and Action Tracker'!R96='HIDE DROP DOWNS'!$M$3,1,0))</f>
        <v>0</v>
      </c>
      <c r="S87" s="12">
        <f>IF(OR('#2 - Sample and Action Tracker'!Q96='HIDE DROP DOWNS'!$J$2,'#2 - Sample and Action Tracker'!Q96='HIDE DROP DOWNS'!$J$3),0,IF('#2 - Sample and Action Tracker'!R96='HIDE DROP DOWNS'!$M$4,1,0))</f>
        <v>0</v>
      </c>
      <c r="T87" s="12">
        <f>IF(OR('#2 - Sample and Action Tracker'!$Q96='HIDE DROP DOWNS'!$J$2,'#2 - Sample and Action Tracker'!$Q96='HIDE DROP DOWNS'!$J$3),0,IF('#2 - Sample and Action Tracker'!$R96='HIDE DROP DOWNS'!$M$5,1,0))</f>
        <v>0</v>
      </c>
      <c r="U87" s="12">
        <f>IF(OR('#2 - Sample and Action Tracker'!$S96='HIDE DROP DOWNS'!$K$2,'#2 - Sample and Action Tracker'!$S96='HIDE DROP DOWNS'!$K$3),0,IF('#2 - Sample and Action Tracker'!$T96='HIDE DROP DOWNS'!$M$3,1,0))</f>
        <v>0</v>
      </c>
      <c r="V87" s="12">
        <f>IF(OR('#2 - Sample and Action Tracker'!$S96='HIDE DROP DOWNS'!$K$2,'#2 - Sample and Action Tracker'!$S96='HIDE DROP DOWNS'!$K$3),0,IF('#2 - Sample and Action Tracker'!$T96='HIDE DROP DOWNS'!$M$4,1,0))</f>
        <v>0</v>
      </c>
      <c r="W87" s="12">
        <f>IF(OR('#2 - Sample and Action Tracker'!$S96='HIDE DROP DOWNS'!$K$2,'#2 - Sample and Action Tracker'!$S96='HIDE DROP DOWNS'!$K$3),0,IF('#2 - Sample and Action Tracker'!$T96='HIDE DROP DOWNS'!$M$5,1,0))</f>
        <v>0</v>
      </c>
      <c r="X87" s="12">
        <f>IF(OR('#2 - Sample and Action Tracker'!$U96='HIDE DROP DOWNS'!$L$2,'#2 - Sample and Action Tracker'!$U96='HIDE DROP DOWNS'!$L$3),0,IF('#2 - Sample and Action Tracker'!$V96='HIDE DROP DOWNS'!$M$3,1,0))</f>
        <v>0</v>
      </c>
      <c r="Y87" s="12">
        <f>IF(OR('#2 - Sample and Action Tracker'!$U96='HIDE DROP DOWNS'!$L$2,'#2 - Sample and Action Tracker'!$U96='HIDE DROP DOWNS'!$L$3),0,IF('#2 - Sample and Action Tracker'!$V96='HIDE DROP DOWNS'!$M$4,1,0))</f>
        <v>0</v>
      </c>
      <c r="Z87" s="12">
        <f>IF(OR('#2 - Sample and Action Tracker'!$U96='HIDE DROP DOWNS'!$L$2,'#2 - Sample and Action Tracker'!$U96='HIDE DROP DOWNS'!$L$3),0,IF('#2 - Sample and Action Tracker'!$V96='HIDE DROP DOWNS'!$M$5,1,0))</f>
        <v>0</v>
      </c>
    </row>
    <row r="88" spans="6:26" x14ac:dyDescent="0.35">
      <c r="F88" s="2" t="str">
        <f>IF('#2 - Sample and Action Tracker'!F97="","",'#2 - Sample and Action Tracker'!F97)</f>
        <v/>
      </c>
      <c r="G88">
        <f>IF(AND('#2 - Sample and Action Tracker'!N97&lt;&gt;""),1,0)</f>
        <v>0</v>
      </c>
      <c r="H88" t="b">
        <f>IF(AND(OR('#2 - Sample and Action Tracker'!N97&gt;0,'#2 - Sample and Action Tracker'!N97=$E$3),'#2 - Sample and Action Tracker'!N97&lt;&gt;$E$2,'#2 - Sample and Action Tracker'!N97&lt;&gt;$E$4,'#2 - Sample and Action Tracker'!N97&lt;&gt;""), TRUE, FALSE)</f>
        <v>0</v>
      </c>
      <c r="I88" t="b">
        <f>IF(AND('#2 - Sample and Action Tracker'!N97&lt;&gt;$E$2,'#2 - Sample and Action Tracker'!N97&lt;&gt;$E$3,'#2 - Sample and Action Tracker'!N97&lt;&gt;$E$4,'#2 - Sample and Action Tracker'!N97&lt;&gt;""),IF('#2 - Sample and Action Tracker'!N97&gt;'#1 - Facility Info'!$D$23, TRUE, FALSE),FALSE)</f>
        <v>0</v>
      </c>
      <c r="R88" s="12">
        <f>IF(OR('#2 - Sample and Action Tracker'!Q97='HIDE DROP DOWNS'!$J$2,'#2 - Sample and Action Tracker'!Q97='HIDE DROP DOWNS'!$J$3),0,IF('#2 - Sample and Action Tracker'!R97='HIDE DROP DOWNS'!$M$3,1,0))</f>
        <v>0</v>
      </c>
      <c r="S88" s="12">
        <f>IF(OR('#2 - Sample and Action Tracker'!Q97='HIDE DROP DOWNS'!$J$2,'#2 - Sample and Action Tracker'!Q97='HIDE DROP DOWNS'!$J$3),0,IF('#2 - Sample and Action Tracker'!R97='HIDE DROP DOWNS'!$M$4,1,0))</f>
        <v>0</v>
      </c>
      <c r="T88" s="12">
        <f>IF(OR('#2 - Sample and Action Tracker'!$Q97='HIDE DROP DOWNS'!$J$2,'#2 - Sample and Action Tracker'!$Q97='HIDE DROP DOWNS'!$J$3),0,IF('#2 - Sample and Action Tracker'!$R97='HIDE DROP DOWNS'!$M$5,1,0))</f>
        <v>0</v>
      </c>
      <c r="U88" s="12">
        <f>IF(OR('#2 - Sample and Action Tracker'!$S97='HIDE DROP DOWNS'!$K$2,'#2 - Sample and Action Tracker'!$S97='HIDE DROP DOWNS'!$K$3),0,IF('#2 - Sample and Action Tracker'!$T97='HIDE DROP DOWNS'!$M$3,1,0))</f>
        <v>0</v>
      </c>
      <c r="V88" s="12">
        <f>IF(OR('#2 - Sample and Action Tracker'!$S97='HIDE DROP DOWNS'!$K$2,'#2 - Sample and Action Tracker'!$S97='HIDE DROP DOWNS'!$K$3),0,IF('#2 - Sample and Action Tracker'!$T97='HIDE DROP DOWNS'!$M$4,1,0))</f>
        <v>0</v>
      </c>
      <c r="W88" s="12">
        <f>IF(OR('#2 - Sample and Action Tracker'!$S97='HIDE DROP DOWNS'!$K$2,'#2 - Sample and Action Tracker'!$S97='HIDE DROP DOWNS'!$K$3),0,IF('#2 - Sample and Action Tracker'!$T97='HIDE DROP DOWNS'!$M$5,1,0))</f>
        <v>0</v>
      </c>
      <c r="X88" s="12">
        <f>IF(OR('#2 - Sample and Action Tracker'!$U97='HIDE DROP DOWNS'!$L$2,'#2 - Sample and Action Tracker'!$U97='HIDE DROP DOWNS'!$L$3),0,IF('#2 - Sample and Action Tracker'!$V97='HIDE DROP DOWNS'!$M$3,1,0))</f>
        <v>0</v>
      </c>
      <c r="Y88" s="12">
        <f>IF(OR('#2 - Sample and Action Tracker'!$U97='HIDE DROP DOWNS'!$L$2,'#2 - Sample and Action Tracker'!$U97='HIDE DROP DOWNS'!$L$3),0,IF('#2 - Sample and Action Tracker'!$V97='HIDE DROP DOWNS'!$M$4,1,0))</f>
        <v>0</v>
      </c>
      <c r="Z88" s="12">
        <f>IF(OR('#2 - Sample and Action Tracker'!$U97='HIDE DROP DOWNS'!$L$2,'#2 - Sample and Action Tracker'!$U97='HIDE DROP DOWNS'!$L$3),0,IF('#2 - Sample and Action Tracker'!$V97='HIDE DROP DOWNS'!$M$5,1,0))</f>
        <v>0</v>
      </c>
    </row>
    <row r="89" spans="6:26" x14ac:dyDescent="0.35">
      <c r="F89" s="2" t="str">
        <f>IF('#2 - Sample and Action Tracker'!F98="","",'#2 - Sample and Action Tracker'!F98)</f>
        <v/>
      </c>
      <c r="G89">
        <f>IF(AND('#2 - Sample and Action Tracker'!N98&lt;&gt;""),1,0)</f>
        <v>0</v>
      </c>
      <c r="H89" t="b">
        <f>IF(AND(OR('#2 - Sample and Action Tracker'!N98&gt;0,'#2 - Sample and Action Tracker'!N98=$E$3),'#2 - Sample and Action Tracker'!N98&lt;&gt;$E$2,'#2 - Sample and Action Tracker'!N98&lt;&gt;$E$4,'#2 - Sample and Action Tracker'!N98&lt;&gt;""), TRUE, FALSE)</f>
        <v>0</v>
      </c>
      <c r="I89" t="b">
        <f>IF(AND('#2 - Sample and Action Tracker'!N98&lt;&gt;$E$2,'#2 - Sample and Action Tracker'!N98&lt;&gt;$E$3,'#2 - Sample and Action Tracker'!N98&lt;&gt;$E$4,'#2 - Sample and Action Tracker'!N98&lt;&gt;""),IF('#2 - Sample and Action Tracker'!N98&gt;'#1 - Facility Info'!$D$23, TRUE, FALSE),FALSE)</f>
        <v>0</v>
      </c>
      <c r="R89" s="12">
        <f>IF(OR('#2 - Sample and Action Tracker'!Q98='HIDE DROP DOWNS'!$J$2,'#2 - Sample and Action Tracker'!Q98='HIDE DROP DOWNS'!$J$3),0,IF('#2 - Sample and Action Tracker'!R98='HIDE DROP DOWNS'!$M$3,1,0))</f>
        <v>0</v>
      </c>
      <c r="S89" s="12">
        <f>IF(OR('#2 - Sample and Action Tracker'!Q98='HIDE DROP DOWNS'!$J$2,'#2 - Sample and Action Tracker'!Q98='HIDE DROP DOWNS'!$J$3),0,IF('#2 - Sample and Action Tracker'!R98='HIDE DROP DOWNS'!$M$4,1,0))</f>
        <v>0</v>
      </c>
      <c r="T89" s="12">
        <f>IF(OR('#2 - Sample and Action Tracker'!$Q98='HIDE DROP DOWNS'!$J$2,'#2 - Sample and Action Tracker'!$Q98='HIDE DROP DOWNS'!$J$3),0,IF('#2 - Sample and Action Tracker'!$R98='HIDE DROP DOWNS'!$M$5,1,0))</f>
        <v>0</v>
      </c>
      <c r="U89" s="12">
        <f>IF(OR('#2 - Sample and Action Tracker'!$S98='HIDE DROP DOWNS'!$K$2,'#2 - Sample and Action Tracker'!$S98='HIDE DROP DOWNS'!$K$3),0,IF('#2 - Sample and Action Tracker'!$T98='HIDE DROP DOWNS'!$M$3,1,0))</f>
        <v>0</v>
      </c>
      <c r="V89" s="12">
        <f>IF(OR('#2 - Sample and Action Tracker'!$S98='HIDE DROP DOWNS'!$K$2,'#2 - Sample and Action Tracker'!$S98='HIDE DROP DOWNS'!$K$3),0,IF('#2 - Sample and Action Tracker'!$T98='HIDE DROP DOWNS'!$M$4,1,0))</f>
        <v>0</v>
      </c>
      <c r="W89" s="12">
        <f>IF(OR('#2 - Sample and Action Tracker'!$S98='HIDE DROP DOWNS'!$K$2,'#2 - Sample and Action Tracker'!$S98='HIDE DROP DOWNS'!$K$3),0,IF('#2 - Sample and Action Tracker'!$T98='HIDE DROP DOWNS'!$M$5,1,0))</f>
        <v>0</v>
      </c>
      <c r="X89" s="12">
        <f>IF(OR('#2 - Sample and Action Tracker'!$U98='HIDE DROP DOWNS'!$L$2,'#2 - Sample and Action Tracker'!$U98='HIDE DROP DOWNS'!$L$3),0,IF('#2 - Sample and Action Tracker'!$V98='HIDE DROP DOWNS'!$M$3,1,0))</f>
        <v>0</v>
      </c>
      <c r="Y89" s="12">
        <f>IF(OR('#2 - Sample and Action Tracker'!$U98='HIDE DROP DOWNS'!$L$2,'#2 - Sample and Action Tracker'!$U98='HIDE DROP DOWNS'!$L$3),0,IF('#2 - Sample and Action Tracker'!$V98='HIDE DROP DOWNS'!$M$4,1,0))</f>
        <v>0</v>
      </c>
      <c r="Z89" s="12">
        <f>IF(OR('#2 - Sample and Action Tracker'!$U98='HIDE DROP DOWNS'!$L$2,'#2 - Sample and Action Tracker'!$U98='HIDE DROP DOWNS'!$L$3),0,IF('#2 - Sample and Action Tracker'!$V98='HIDE DROP DOWNS'!$M$5,1,0))</f>
        <v>0</v>
      </c>
    </row>
    <row r="90" spans="6:26" x14ac:dyDescent="0.35">
      <c r="F90" s="2" t="str">
        <f>IF('#2 - Sample and Action Tracker'!F99="","",'#2 - Sample and Action Tracker'!F99)</f>
        <v/>
      </c>
      <c r="G90">
        <f>IF(AND('#2 - Sample and Action Tracker'!N99&lt;&gt;""),1,0)</f>
        <v>0</v>
      </c>
      <c r="H90" t="b">
        <f>IF(AND(OR('#2 - Sample and Action Tracker'!N99&gt;0,'#2 - Sample and Action Tracker'!N99=$E$3),'#2 - Sample and Action Tracker'!N99&lt;&gt;$E$2,'#2 - Sample and Action Tracker'!N99&lt;&gt;$E$4,'#2 - Sample and Action Tracker'!N99&lt;&gt;""), TRUE, FALSE)</f>
        <v>0</v>
      </c>
      <c r="I90" t="b">
        <f>IF(AND('#2 - Sample and Action Tracker'!N99&lt;&gt;$E$2,'#2 - Sample and Action Tracker'!N99&lt;&gt;$E$3,'#2 - Sample and Action Tracker'!N99&lt;&gt;$E$4,'#2 - Sample and Action Tracker'!N99&lt;&gt;""),IF('#2 - Sample and Action Tracker'!N99&gt;'#1 - Facility Info'!$D$23, TRUE, FALSE),FALSE)</f>
        <v>0</v>
      </c>
      <c r="R90" s="12">
        <f>IF(OR('#2 - Sample and Action Tracker'!Q99='HIDE DROP DOWNS'!$J$2,'#2 - Sample and Action Tracker'!Q99='HIDE DROP DOWNS'!$J$3),0,IF('#2 - Sample and Action Tracker'!R99='HIDE DROP DOWNS'!$M$3,1,0))</f>
        <v>0</v>
      </c>
      <c r="S90" s="12">
        <f>IF(OR('#2 - Sample and Action Tracker'!Q99='HIDE DROP DOWNS'!$J$2,'#2 - Sample and Action Tracker'!Q99='HIDE DROP DOWNS'!$J$3),0,IF('#2 - Sample and Action Tracker'!R99='HIDE DROP DOWNS'!$M$4,1,0))</f>
        <v>0</v>
      </c>
      <c r="T90" s="12">
        <f>IF(OR('#2 - Sample and Action Tracker'!$Q99='HIDE DROP DOWNS'!$J$2,'#2 - Sample and Action Tracker'!$Q99='HIDE DROP DOWNS'!$J$3),0,IF('#2 - Sample and Action Tracker'!$R99='HIDE DROP DOWNS'!$M$5,1,0))</f>
        <v>0</v>
      </c>
      <c r="U90" s="12">
        <f>IF(OR('#2 - Sample and Action Tracker'!$S99='HIDE DROP DOWNS'!$K$2,'#2 - Sample and Action Tracker'!$S99='HIDE DROP DOWNS'!$K$3),0,IF('#2 - Sample and Action Tracker'!$T99='HIDE DROP DOWNS'!$M$3,1,0))</f>
        <v>0</v>
      </c>
      <c r="V90" s="12">
        <f>IF(OR('#2 - Sample and Action Tracker'!$S99='HIDE DROP DOWNS'!$K$2,'#2 - Sample and Action Tracker'!$S99='HIDE DROP DOWNS'!$K$3),0,IF('#2 - Sample and Action Tracker'!$T99='HIDE DROP DOWNS'!$M$4,1,0))</f>
        <v>0</v>
      </c>
      <c r="W90" s="12">
        <f>IF(OR('#2 - Sample and Action Tracker'!$S99='HIDE DROP DOWNS'!$K$2,'#2 - Sample and Action Tracker'!$S99='HIDE DROP DOWNS'!$K$3),0,IF('#2 - Sample and Action Tracker'!$T99='HIDE DROP DOWNS'!$M$5,1,0))</f>
        <v>0</v>
      </c>
      <c r="X90" s="12">
        <f>IF(OR('#2 - Sample and Action Tracker'!$U99='HIDE DROP DOWNS'!$L$2,'#2 - Sample and Action Tracker'!$U99='HIDE DROP DOWNS'!$L$3),0,IF('#2 - Sample and Action Tracker'!$V99='HIDE DROP DOWNS'!$M$3,1,0))</f>
        <v>0</v>
      </c>
      <c r="Y90" s="12">
        <f>IF(OR('#2 - Sample and Action Tracker'!$U99='HIDE DROP DOWNS'!$L$2,'#2 - Sample and Action Tracker'!$U99='HIDE DROP DOWNS'!$L$3),0,IF('#2 - Sample and Action Tracker'!$V99='HIDE DROP DOWNS'!$M$4,1,0))</f>
        <v>0</v>
      </c>
      <c r="Z90" s="12">
        <f>IF(OR('#2 - Sample and Action Tracker'!$U99='HIDE DROP DOWNS'!$L$2,'#2 - Sample and Action Tracker'!$U99='HIDE DROP DOWNS'!$L$3),0,IF('#2 - Sample and Action Tracker'!$V99='HIDE DROP DOWNS'!$M$5,1,0))</f>
        <v>0</v>
      </c>
    </row>
    <row r="91" spans="6:26" x14ac:dyDescent="0.35">
      <c r="F91" s="2" t="str">
        <f>IF('#2 - Sample and Action Tracker'!F100="","",'#2 - Sample and Action Tracker'!F100)</f>
        <v/>
      </c>
      <c r="G91">
        <f>IF(AND('#2 - Sample and Action Tracker'!N100&lt;&gt;""),1,0)</f>
        <v>0</v>
      </c>
      <c r="H91" t="b">
        <f>IF(AND(OR('#2 - Sample and Action Tracker'!N100&gt;0,'#2 - Sample and Action Tracker'!N100=$E$3),'#2 - Sample and Action Tracker'!N100&lt;&gt;$E$2,'#2 - Sample and Action Tracker'!N100&lt;&gt;$E$4,'#2 - Sample and Action Tracker'!N100&lt;&gt;""), TRUE, FALSE)</f>
        <v>0</v>
      </c>
      <c r="I91" t="b">
        <f>IF(AND('#2 - Sample and Action Tracker'!N100&lt;&gt;$E$2,'#2 - Sample and Action Tracker'!N100&lt;&gt;$E$3,'#2 - Sample and Action Tracker'!N100&lt;&gt;$E$4,'#2 - Sample and Action Tracker'!N100&lt;&gt;""),IF('#2 - Sample and Action Tracker'!N100&gt;'#1 - Facility Info'!$D$23, TRUE, FALSE),FALSE)</f>
        <v>0</v>
      </c>
      <c r="R91" s="12">
        <f>IF(OR('#2 - Sample and Action Tracker'!Q100='HIDE DROP DOWNS'!$J$2,'#2 - Sample and Action Tracker'!Q100='HIDE DROP DOWNS'!$J$3),0,IF('#2 - Sample and Action Tracker'!R100='HIDE DROP DOWNS'!$M$3,1,0))</f>
        <v>0</v>
      </c>
      <c r="S91" s="12">
        <f>IF(OR('#2 - Sample and Action Tracker'!Q100='HIDE DROP DOWNS'!$J$2,'#2 - Sample and Action Tracker'!Q100='HIDE DROP DOWNS'!$J$3),0,IF('#2 - Sample and Action Tracker'!R100='HIDE DROP DOWNS'!$M$4,1,0))</f>
        <v>0</v>
      </c>
      <c r="T91" s="12">
        <f>IF(OR('#2 - Sample and Action Tracker'!$Q100='HIDE DROP DOWNS'!$J$2,'#2 - Sample and Action Tracker'!$Q100='HIDE DROP DOWNS'!$J$3),0,IF('#2 - Sample and Action Tracker'!$R100='HIDE DROP DOWNS'!$M$5,1,0))</f>
        <v>0</v>
      </c>
      <c r="U91" s="12">
        <f>IF(OR('#2 - Sample and Action Tracker'!$S100='HIDE DROP DOWNS'!$K$2,'#2 - Sample and Action Tracker'!$S100='HIDE DROP DOWNS'!$K$3),0,IF('#2 - Sample and Action Tracker'!$T100='HIDE DROP DOWNS'!$M$3,1,0))</f>
        <v>0</v>
      </c>
      <c r="V91" s="12">
        <f>IF(OR('#2 - Sample and Action Tracker'!$S100='HIDE DROP DOWNS'!$K$2,'#2 - Sample and Action Tracker'!$S100='HIDE DROP DOWNS'!$K$3),0,IF('#2 - Sample and Action Tracker'!$T100='HIDE DROP DOWNS'!$M$4,1,0))</f>
        <v>0</v>
      </c>
      <c r="W91" s="12">
        <f>IF(OR('#2 - Sample and Action Tracker'!$S100='HIDE DROP DOWNS'!$K$2,'#2 - Sample and Action Tracker'!$S100='HIDE DROP DOWNS'!$K$3),0,IF('#2 - Sample and Action Tracker'!$T100='HIDE DROP DOWNS'!$M$5,1,0))</f>
        <v>0</v>
      </c>
      <c r="X91" s="12">
        <f>IF(OR('#2 - Sample and Action Tracker'!$U100='HIDE DROP DOWNS'!$L$2,'#2 - Sample and Action Tracker'!$U100='HIDE DROP DOWNS'!$L$3),0,IF('#2 - Sample and Action Tracker'!$V100='HIDE DROP DOWNS'!$M$3,1,0))</f>
        <v>0</v>
      </c>
      <c r="Y91" s="12">
        <f>IF(OR('#2 - Sample and Action Tracker'!$U100='HIDE DROP DOWNS'!$L$2,'#2 - Sample and Action Tracker'!$U100='HIDE DROP DOWNS'!$L$3),0,IF('#2 - Sample and Action Tracker'!$V100='HIDE DROP DOWNS'!$M$4,1,0))</f>
        <v>0</v>
      </c>
      <c r="Z91" s="12">
        <f>IF(OR('#2 - Sample and Action Tracker'!$U100='HIDE DROP DOWNS'!$L$2,'#2 - Sample and Action Tracker'!$U100='HIDE DROP DOWNS'!$L$3),0,IF('#2 - Sample and Action Tracker'!$V100='HIDE DROP DOWNS'!$M$5,1,0))</f>
        <v>0</v>
      </c>
    </row>
    <row r="92" spans="6:26" x14ac:dyDescent="0.35">
      <c r="F92" s="2" t="str">
        <f>IF('#2 - Sample and Action Tracker'!F101="","",'#2 - Sample and Action Tracker'!F101)</f>
        <v/>
      </c>
      <c r="G92">
        <f>IF(AND('#2 - Sample and Action Tracker'!N101&lt;&gt;""),1,0)</f>
        <v>0</v>
      </c>
      <c r="H92" t="b">
        <f>IF(AND(OR('#2 - Sample and Action Tracker'!N101&gt;0,'#2 - Sample and Action Tracker'!N101=$E$3),'#2 - Sample and Action Tracker'!N101&lt;&gt;$E$2,'#2 - Sample and Action Tracker'!N101&lt;&gt;$E$4,'#2 - Sample and Action Tracker'!N101&lt;&gt;""), TRUE, FALSE)</f>
        <v>0</v>
      </c>
      <c r="I92" t="b">
        <f>IF(AND('#2 - Sample and Action Tracker'!N101&lt;&gt;$E$2,'#2 - Sample and Action Tracker'!N101&lt;&gt;$E$3,'#2 - Sample and Action Tracker'!N101&lt;&gt;$E$4,'#2 - Sample and Action Tracker'!N101&lt;&gt;""),IF('#2 - Sample and Action Tracker'!N101&gt;'#1 - Facility Info'!$D$23, TRUE, FALSE),FALSE)</f>
        <v>0</v>
      </c>
      <c r="R92" s="12">
        <f>IF(OR('#2 - Sample and Action Tracker'!Q101='HIDE DROP DOWNS'!$J$2,'#2 - Sample and Action Tracker'!Q101='HIDE DROP DOWNS'!$J$3),0,IF('#2 - Sample and Action Tracker'!R101='HIDE DROP DOWNS'!$M$3,1,0))</f>
        <v>0</v>
      </c>
      <c r="S92" s="12">
        <f>IF(OR('#2 - Sample and Action Tracker'!Q101='HIDE DROP DOWNS'!$J$2,'#2 - Sample and Action Tracker'!Q101='HIDE DROP DOWNS'!$J$3),0,IF('#2 - Sample and Action Tracker'!R101='HIDE DROP DOWNS'!$M$4,1,0))</f>
        <v>0</v>
      </c>
      <c r="T92" s="12">
        <f>IF(OR('#2 - Sample and Action Tracker'!$Q101='HIDE DROP DOWNS'!$J$2,'#2 - Sample and Action Tracker'!$Q101='HIDE DROP DOWNS'!$J$3),0,IF('#2 - Sample and Action Tracker'!$R101='HIDE DROP DOWNS'!$M$5,1,0))</f>
        <v>0</v>
      </c>
      <c r="U92" s="12">
        <f>IF(OR('#2 - Sample and Action Tracker'!$S101='HIDE DROP DOWNS'!$K$2,'#2 - Sample and Action Tracker'!$S101='HIDE DROP DOWNS'!$K$3),0,IF('#2 - Sample and Action Tracker'!$T101='HIDE DROP DOWNS'!$M$3,1,0))</f>
        <v>0</v>
      </c>
      <c r="V92" s="12">
        <f>IF(OR('#2 - Sample and Action Tracker'!$S101='HIDE DROP DOWNS'!$K$2,'#2 - Sample and Action Tracker'!$S101='HIDE DROP DOWNS'!$K$3),0,IF('#2 - Sample and Action Tracker'!$T101='HIDE DROP DOWNS'!$M$4,1,0))</f>
        <v>0</v>
      </c>
      <c r="W92" s="12">
        <f>IF(OR('#2 - Sample and Action Tracker'!$S101='HIDE DROP DOWNS'!$K$2,'#2 - Sample and Action Tracker'!$S101='HIDE DROP DOWNS'!$K$3),0,IF('#2 - Sample and Action Tracker'!$T101='HIDE DROP DOWNS'!$M$5,1,0))</f>
        <v>0</v>
      </c>
      <c r="X92" s="12">
        <f>IF(OR('#2 - Sample and Action Tracker'!$U101='HIDE DROP DOWNS'!$L$2,'#2 - Sample and Action Tracker'!$U101='HIDE DROP DOWNS'!$L$3),0,IF('#2 - Sample and Action Tracker'!$V101='HIDE DROP DOWNS'!$M$3,1,0))</f>
        <v>0</v>
      </c>
      <c r="Y92" s="12">
        <f>IF(OR('#2 - Sample and Action Tracker'!$U101='HIDE DROP DOWNS'!$L$2,'#2 - Sample and Action Tracker'!$U101='HIDE DROP DOWNS'!$L$3),0,IF('#2 - Sample and Action Tracker'!$V101='HIDE DROP DOWNS'!$M$4,1,0))</f>
        <v>0</v>
      </c>
      <c r="Z92" s="12">
        <f>IF(OR('#2 - Sample and Action Tracker'!$U101='HIDE DROP DOWNS'!$L$2,'#2 - Sample and Action Tracker'!$U101='HIDE DROP DOWNS'!$L$3),0,IF('#2 - Sample and Action Tracker'!$V101='HIDE DROP DOWNS'!$M$5,1,0))</f>
        <v>0</v>
      </c>
    </row>
    <row r="93" spans="6:26" x14ac:dyDescent="0.35">
      <c r="F93" s="2" t="str">
        <f>IF('#2 - Sample and Action Tracker'!F102="","",'#2 - Sample and Action Tracker'!F102)</f>
        <v/>
      </c>
      <c r="G93">
        <f>IF(AND('#2 - Sample and Action Tracker'!N102&lt;&gt;""),1,0)</f>
        <v>0</v>
      </c>
      <c r="H93" t="b">
        <f>IF(AND(OR('#2 - Sample and Action Tracker'!N102&gt;0,'#2 - Sample and Action Tracker'!N102=$E$3),'#2 - Sample and Action Tracker'!N102&lt;&gt;$E$2,'#2 - Sample and Action Tracker'!N102&lt;&gt;$E$4,'#2 - Sample and Action Tracker'!N102&lt;&gt;""), TRUE, FALSE)</f>
        <v>0</v>
      </c>
      <c r="I93" t="b">
        <f>IF(AND('#2 - Sample and Action Tracker'!N102&lt;&gt;$E$2,'#2 - Sample and Action Tracker'!N102&lt;&gt;$E$3,'#2 - Sample and Action Tracker'!N102&lt;&gt;$E$4,'#2 - Sample and Action Tracker'!N102&lt;&gt;""),IF('#2 - Sample and Action Tracker'!N102&gt;'#1 - Facility Info'!$D$23, TRUE, FALSE),FALSE)</f>
        <v>0</v>
      </c>
      <c r="R93" s="12">
        <f>IF(OR('#2 - Sample and Action Tracker'!Q102='HIDE DROP DOWNS'!$J$2,'#2 - Sample and Action Tracker'!Q102='HIDE DROP DOWNS'!$J$3),0,IF('#2 - Sample and Action Tracker'!R102='HIDE DROP DOWNS'!$M$3,1,0))</f>
        <v>0</v>
      </c>
      <c r="S93" s="12">
        <f>IF(OR('#2 - Sample and Action Tracker'!Q102='HIDE DROP DOWNS'!$J$2,'#2 - Sample and Action Tracker'!Q102='HIDE DROP DOWNS'!$J$3),0,IF('#2 - Sample and Action Tracker'!R102='HIDE DROP DOWNS'!$M$4,1,0))</f>
        <v>0</v>
      </c>
      <c r="T93" s="12">
        <f>IF(OR('#2 - Sample and Action Tracker'!$Q102='HIDE DROP DOWNS'!$J$2,'#2 - Sample and Action Tracker'!$Q102='HIDE DROP DOWNS'!$J$3),0,IF('#2 - Sample and Action Tracker'!$R102='HIDE DROP DOWNS'!$M$5,1,0))</f>
        <v>0</v>
      </c>
      <c r="U93" s="12">
        <f>IF(OR('#2 - Sample and Action Tracker'!$S102='HIDE DROP DOWNS'!$K$2,'#2 - Sample and Action Tracker'!$S102='HIDE DROP DOWNS'!$K$3),0,IF('#2 - Sample and Action Tracker'!$T102='HIDE DROP DOWNS'!$M$3,1,0))</f>
        <v>0</v>
      </c>
      <c r="V93" s="12">
        <f>IF(OR('#2 - Sample and Action Tracker'!$S102='HIDE DROP DOWNS'!$K$2,'#2 - Sample and Action Tracker'!$S102='HIDE DROP DOWNS'!$K$3),0,IF('#2 - Sample and Action Tracker'!$T102='HIDE DROP DOWNS'!$M$4,1,0))</f>
        <v>0</v>
      </c>
      <c r="W93" s="12">
        <f>IF(OR('#2 - Sample and Action Tracker'!$S102='HIDE DROP DOWNS'!$K$2,'#2 - Sample and Action Tracker'!$S102='HIDE DROP DOWNS'!$K$3),0,IF('#2 - Sample and Action Tracker'!$T102='HIDE DROP DOWNS'!$M$5,1,0))</f>
        <v>0</v>
      </c>
      <c r="X93" s="12">
        <f>IF(OR('#2 - Sample and Action Tracker'!$U102='HIDE DROP DOWNS'!$L$2,'#2 - Sample and Action Tracker'!$U102='HIDE DROP DOWNS'!$L$3),0,IF('#2 - Sample and Action Tracker'!$V102='HIDE DROP DOWNS'!$M$3,1,0))</f>
        <v>0</v>
      </c>
      <c r="Y93" s="12">
        <f>IF(OR('#2 - Sample and Action Tracker'!$U102='HIDE DROP DOWNS'!$L$2,'#2 - Sample and Action Tracker'!$U102='HIDE DROP DOWNS'!$L$3),0,IF('#2 - Sample and Action Tracker'!$V102='HIDE DROP DOWNS'!$M$4,1,0))</f>
        <v>0</v>
      </c>
      <c r="Z93" s="12">
        <f>IF(OR('#2 - Sample and Action Tracker'!$U102='HIDE DROP DOWNS'!$L$2,'#2 - Sample and Action Tracker'!$U102='HIDE DROP DOWNS'!$L$3),0,IF('#2 - Sample and Action Tracker'!$V102='HIDE DROP DOWNS'!$M$5,1,0))</f>
        <v>0</v>
      </c>
    </row>
    <row r="94" spans="6:26" x14ac:dyDescent="0.35">
      <c r="F94" s="2" t="str">
        <f>IF('#2 - Sample and Action Tracker'!F103="","",'#2 - Sample and Action Tracker'!F103)</f>
        <v/>
      </c>
      <c r="G94">
        <f>IF(AND('#2 - Sample and Action Tracker'!N103&lt;&gt;""),1,0)</f>
        <v>0</v>
      </c>
      <c r="H94" t="b">
        <f>IF(AND(OR('#2 - Sample and Action Tracker'!N103&gt;0,'#2 - Sample and Action Tracker'!N103=$E$3),'#2 - Sample and Action Tracker'!N103&lt;&gt;$E$2,'#2 - Sample and Action Tracker'!N103&lt;&gt;$E$4,'#2 - Sample and Action Tracker'!N103&lt;&gt;""), TRUE, FALSE)</f>
        <v>0</v>
      </c>
      <c r="I94" t="b">
        <f>IF(AND('#2 - Sample and Action Tracker'!N103&lt;&gt;$E$2,'#2 - Sample and Action Tracker'!N103&lt;&gt;$E$3,'#2 - Sample and Action Tracker'!N103&lt;&gt;$E$4,'#2 - Sample and Action Tracker'!N103&lt;&gt;""),IF('#2 - Sample and Action Tracker'!N103&gt;'#1 - Facility Info'!$D$23, TRUE, FALSE),FALSE)</f>
        <v>0</v>
      </c>
      <c r="R94" s="12">
        <f>IF(OR('#2 - Sample and Action Tracker'!Q103='HIDE DROP DOWNS'!$J$2,'#2 - Sample and Action Tracker'!Q103='HIDE DROP DOWNS'!$J$3),0,IF('#2 - Sample and Action Tracker'!R103='HIDE DROP DOWNS'!$M$3,1,0))</f>
        <v>0</v>
      </c>
      <c r="S94" s="12">
        <f>IF(OR('#2 - Sample and Action Tracker'!Q103='HIDE DROP DOWNS'!$J$2,'#2 - Sample and Action Tracker'!Q103='HIDE DROP DOWNS'!$J$3),0,IF('#2 - Sample and Action Tracker'!R103='HIDE DROP DOWNS'!$M$4,1,0))</f>
        <v>0</v>
      </c>
      <c r="T94" s="12">
        <f>IF(OR('#2 - Sample and Action Tracker'!$Q103='HIDE DROP DOWNS'!$J$2,'#2 - Sample and Action Tracker'!$Q103='HIDE DROP DOWNS'!$J$3),0,IF('#2 - Sample and Action Tracker'!$R103='HIDE DROP DOWNS'!$M$5,1,0))</f>
        <v>0</v>
      </c>
      <c r="U94" s="12">
        <f>IF(OR('#2 - Sample and Action Tracker'!$S103='HIDE DROP DOWNS'!$K$2,'#2 - Sample and Action Tracker'!$S103='HIDE DROP DOWNS'!$K$3),0,IF('#2 - Sample and Action Tracker'!$T103='HIDE DROP DOWNS'!$M$3,1,0))</f>
        <v>0</v>
      </c>
      <c r="V94" s="12">
        <f>IF(OR('#2 - Sample and Action Tracker'!$S103='HIDE DROP DOWNS'!$K$2,'#2 - Sample and Action Tracker'!$S103='HIDE DROP DOWNS'!$K$3),0,IF('#2 - Sample and Action Tracker'!$T103='HIDE DROP DOWNS'!$M$4,1,0))</f>
        <v>0</v>
      </c>
      <c r="W94" s="12">
        <f>IF(OR('#2 - Sample and Action Tracker'!$S103='HIDE DROP DOWNS'!$K$2,'#2 - Sample and Action Tracker'!$S103='HIDE DROP DOWNS'!$K$3),0,IF('#2 - Sample and Action Tracker'!$T103='HIDE DROP DOWNS'!$M$5,1,0))</f>
        <v>0</v>
      </c>
      <c r="X94" s="12">
        <f>IF(OR('#2 - Sample and Action Tracker'!$U103='HIDE DROP DOWNS'!$L$2,'#2 - Sample and Action Tracker'!$U103='HIDE DROP DOWNS'!$L$3),0,IF('#2 - Sample and Action Tracker'!$V103='HIDE DROP DOWNS'!$M$3,1,0))</f>
        <v>0</v>
      </c>
      <c r="Y94" s="12">
        <f>IF(OR('#2 - Sample and Action Tracker'!$U103='HIDE DROP DOWNS'!$L$2,'#2 - Sample and Action Tracker'!$U103='HIDE DROP DOWNS'!$L$3),0,IF('#2 - Sample and Action Tracker'!$V103='HIDE DROP DOWNS'!$M$4,1,0))</f>
        <v>0</v>
      </c>
      <c r="Z94" s="12">
        <f>IF(OR('#2 - Sample and Action Tracker'!$U103='HIDE DROP DOWNS'!$L$2,'#2 - Sample and Action Tracker'!$U103='HIDE DROP DOWNS'!$L$3),0,IF('#2 - Sample and Action Tracker'!$V103='HIDE DROP DOWNS'!$M$5,1,0))</f>
        <v>0</v>
      </c>
    </row>
    <row r="95" spans="6:26" x14ac:dyDescent="0.35">
      <c r="F95" s="2" t="str">
        <f>IF('#2 - Sample and Action Tracker'!F104="","",'#2 - Sample and Action Tracker'!F104)</f>
        <v/>
      </c>
      <c r="G95">
        <f>IF(AND('#2 - Sample and Action Tracker'!N104&lt;&gt;""),1,0)</f>
        <v>0</v>
      </c>
      <c r="H95" t="b">
        <f>IF(AND(OR('#2 - Sample and Action Tracker'!N104&gt;0,'#2 - Sample and Action Tracker'!N104=$E$3),'#2 - Sample and Action Tracker'!N104&lt;&gt;$E$2,'#2 - Sample and Action Tracker'!N104&lt;&gt;$E$4,'#2 - Sample and Action Tracker'!N104&lt;&gt;""), TRUE, FALSE)</f>
        <v>0</v>
      </c>
      <c r="I95" t="b">
        <f>IF(AND('#2 - Sample and Action Tracker'!N104&lt;&gt;$E$2,'#2 - Sample and Action Tracker'!N104&lt;&gt;$E$3,'#2 - Sample and Action Tracker'!N104&lt;&gt;$E$4,'#2 - Sample and Action Tracker'!N104&lt;&gt;""),IF('#2 - Sample and Action Tracker'!N104&gt;'#1 - Facility Info'!$D$23, TRUE, FALSE),FALSE)</f>
        <v>0</v>
      </c>
      <c r="R95" s="12">
        <f>IF(OR('#2 - Sample and Action Tracker'!Q104='HIDE DROP DOWNS'!$J$2,'#2 - Sample and Action Tracker'!Q104='HIDE DROP DOWNS'!$J$3),0,IF('#2 - Sample and Action Tracker'!R104='HIDE DROP DOWNS'!$M$3,1,0))</f>
        <v>0</v>
      </c>
      <c r="S95" s="12">
        <f>IF(OR('#2 - Sample and Action Tracker'!Q104='HIDE DROP DOWNS'!$J$2,'#2 - Sample and Action Tracker'!Q104='HIDE DROP DOWNS'!$J$3),0,IF('#2 - Sample and Action Tracker'!R104='HIDE DROP DOWNS'!$M$4,1,0))</f>
        <v>0</v>
      </c>
      <c r="T95" s="12">
        <f>IF(OR('#2 - Sample and Action Tracker'!$Q104='HIDE DROP DOWNS'!$J$2,'#2 - Sample and Action Tracker'!$Q104='HIDE DROP DOWNS'!$J$3),0,IF('#2 - Sample and Action Tracker'!$R104='HIDE DROP DOWNS'!$M$5,1,0))</f>
        <v>0</v>
      </c>
      <c r="U95" s="12">
        <f>IF(OR('#2 - Sample and Action Tracker'!$S104='HIDE DROP DOWNS'!$K$2,'#2 - Sample and Action Tracker'!$S104='HIDE DROP DOWNS'!$K$3),0,IF('#2 - Sample and Action Tracker'!$T104='HIDE DROP DOWNS'!$M$3,1,0))</f>
        <v>0</v>
      </c>
      <c r="V95" s="12">
        <f>IF(OR('#2 - Sample and Action Tracker'!$S104='HIDE DROP DOWNS'!$K$2,'#2 - Sample and Action Tracker'!$S104='HIDE DROP DOWNS'!$K$3),0,IF('#2 - Sample and Action Tracker'!$T104='HIDE DROP DOWNS'!$M$4,1,0))</f>
        <v>0</v>
      </c>
      <c r="W95" s="12">
        <f>IF(OR('#2 - Sample and Action Tracker'!$S104='HIDE DROP DOWNS'!$K$2,'#2 - Sample and Action Tracker'!$S104='HIDE DROP DOWNS'!$K$3),0,IF('#2 - Sample and Action Tracker'!$T104='HIDE DROP DOWNS'!$M$5,1,0))</f>
        <v>0</v>
      </c>
      <c r="X95" s="12">
        <f>IF(OR('#2 - Sample and Action Tracker'!$U104='HIDE DROP DOWNS'!$L$2,'#2 - Sample and Action Tracker'!$U104='HIDE DROP DOWNS'!$L$3),0,IF('#2 - Sample and Action Tracker'!$V104='HIDE DROP DOWNS'!$M$3,1,0))</f>
        <v>0</v>
      </c>
      <c r="Y95" s="12">
        <f>IF(OR('#2 - Sample and Action Tracker'!$U104='HIDE DROP DOWNS'!$L$2,'#2 - Sample and Action Tracker'!$U104='HIDE DROP DOWNS'!$L$3),0,IF('#2 - Sample and Action Tracker'!$V104='HIDE DROP DOWNS'!$M$4,1,0))</f>
        <v>0</v>
      </c>
      <c r="Z95" s="12">
        <f>IF(OR('#2 - Sample and Action Tracker'!$U104='HIDE DROP DOWNS'!$L$2,'#2 - Sample and Action Tracker'!$U104='HIDE DROP DOWNS'!$L$3),0,IF('#2 - Sample and Action Tracker'!$V104='HIDE DROP DOWNS'!$M$5,1,0))</f>
        <v>0</v>
      </c>
    </row>
    <row r="96" spans="6:26" x14ac:dyDescent="0.35">
      <c r="F96" s="2" t="str">
        <f>IF('#2 - Sample and Action Tracker'!F105="","",'#2 - Sample and Action Tracker'!F105)</f>
        <v/>
      </c>
      <c r="G96">
        <f>IF(AND('#2 - Sample and Action Tracker'!N105&lt;&gt;""),1,0)</f>
        <v>0</v>
      </c>
      <c r="H96" t="b">
        <f>IF(AND(OR('#2 - Sample and Action Tracker'!N105&gt;0,'#2 - Sample and Action Tracker'!N105=$E$3),'#2 - Sample and Action Tracker'!N105&lt;&gt;$E$2,'#2 - Sample and Action Tracker'!N105&lt;&gt;$E$4,'#2 - Sample and Action Tracker'!N105&lt;&gt;""), TRUE, FALSE)</f>
        <v>0</v>
      </c>
      <c r="I96" t="b">
        <f>IF(AND('#2 - Sample and Action Tracker'!N105&lt;&gt;$E$2,'#2 - Sample and Action Tracker'!N105&lt;&gt;$E$3,'#2 - Sample and Action Tracker'!N105&lt;&gt;$E$4,'#2 - Sample and Action Tracker'!N105&lt;&gt;""),IF('#2 - Sample and Action Tracker'!N105&gt;'#1 - Facility Info'!$D$23, TRUE, FALSE),FALSE)</f>
        <v>0</v>
      </c>
      <c r="R96" s="12">
        <f>IF(OR('#2 - Sample and Action Tracker'!Q105='HIDE DROP DOWNS'!$J$2,'#2 - Sample and Action Tracker'!Q105='HIDE DROP DOWNS'!$J$3),0,IF('#2 - Sample and Action Tracker'!R105='HIDE DROP DOWNS'!$M$3,1,0))</f>
        <v>0</v>
      </c>
      <c r="S96" s="12">
        <f>IF(OR('#2 - Sample and Action Tracker'!Q105='HIDE DROP DOWNS'!$J$2,'#2 - Sample and Action Tracker'!Q105='HIDE DROP DOWNS'!$J$3),0,IF('#2 - Sample and Action Tracker'!R105='HIDE DROP DOWNS'!$M$4,1,0))</f>
        <v>0</v>
      </c>
      <c r="T96" s="12">
        <f>IF(OR('#2 - Sample and Action Tracker'!$Q105='HIDE DROP DOWNS'!$J$2,'#2 - Sample and Action Tracker'!$Q105='HIDE DROP DOWNS'!$J$3),0,IF('#2 - Sample and Action Tracker'!$R105='HIDE DROP DOWNS'!$M$5,1,0))</f>
        <v>0</v>
      </c>
      <c r="U96" s="12">
        <f>IF(OR('#2 - Sample and Action Tracker'!$S105='HIDE DROP DOWNS'!$K$2,'#2 - Sample and Action Tracker'!$S105='HIDE DROP DOWNS'!$K$3),0,IF('#2 - Sample and Action Tracker'!$T105='HIDE DROP DOWNS'!$M$3,1,0))</f>
        <v>0</v>
      </c>
      <c r="V96" s="12">
        <f>IF(OR('#2 - Sample and Action Tracker'!$S105='HIDE DROP DOWNS'!$K$2,'#2 - Sample and Action Tracker'!$S105='HIDE DROP DOWNS'!$K$3),0,IF('#2 - Sample and Action Tracker'!$T105='HIDE DROP DOWNS'!$M$4,1,0))</f>
        <v>0</v>
      </c>
      <c r="W96" s="12">
        <f>IF(OR('#2 - Sample and Action Tracker'!$S105='HIDE DROP DOWNS'!$K$2,'#2 - Sample and Action Tracker'!$S105='HIDE DROP DOWNS'!$K$3),0,IF('#2 - Sample and Action Tracker'!$T105='HIDE DROP DOWNS'!$M$5,1,0))</f>
        <v>0</v>
      </c>
      <c r="X96" s="12">
        <f>IF(OR('#2 - Sample and Action Tracker'!$U105='HIDE DROP DOWNS'!$L$2,'#2 - Sample and Action Tracker'!$U105='HIDE DROP DOWNS'!$L$3),0,IF('#2 - Sample and Action Tracker'!$V105='HIDE DROP DOWNS'!$M$3,1,0))</f>
        <v>0</v>
      </c>
      <c r="Y96" s="12">
        <f>IF(OR('#2 - Sample and Action Tracker'!$U105='HIDE DROP DOWNS'!$L$2,'#2 - Sample and Action Tracker'!$U105='HIDE DROP DOWNS'!$L$3),0,IF('#2 - Sample and Action Tracker'!$V105='HIDE DROP DOWNS'!$M$4,1,0))</f>
        <v>0</v>
      </c>
      <c r="Z96" s="12">
        <f>IF(OR('#2 - Sample and Action Tracker'!$U105='HIDE DROP DOWNS'!$L$2,'#2 - Sample and Action Tracker'!$U105='HIDE DROP DOWNS'!$L$3),0,IF('#2 - Sample and Action Tracker'!$V105='HIDE DROP DOWNS'!$M$5,1,0))</f>
        <v>0</v>
      </c>
    </row>
    <row r="97" spans="6:26" x14ac:dyDescent="0.35">
      <c r="F97" s="2" t="str">
        <f>IF('#2 - Sample and Action Tracker'!F106="","",'#2 - Sample and Action Tracker'!F106)</f>
        <v/>
      </c>
      <c r="G97">
        <f>IF(AND('#2 - Sample and Action Tracker'!N106&lt;&gt;""),1,0)</f>
        <v>0</v>
      </c>
      <c r="H97" t="b">
        <f>IF(AND(OR('#2 - Sample and Action Tracker'!N106&gt;0,'#2 - Sample and Action Tracker'!N106=$E$3),'#2 - Sample and Action Tracker'!N106&lt;&gt;$E$2,'#2 - Sample and Action Tracker'!N106&lt;&gt;$E$4,'#2 - Sample and Action Tracker'!N106&lt;&gt;""), TRUE, FALSE)</f>
        <v>0</v>
      </c>
      <c r="I97" t="b">
        <f>IF(AND('#2 - Sample and Action Tracker'!N106&lt;&gt;$E$2,'#2 - Sample and Action Tracker'!N106&lt;&gt;$E$3,'#2 - Sample and Action Tracker'!N106&lt;&gt;$E$4,'#2 - Sample and Action Tracker'!N106&lt;&gt;""),IF('#2 - Sample and Action Tracker'!N106&gt;'#1 - Facility Info'!$D$23, TRUE, FALSE),FALSE)</f>
        <v>0</v>
      </c>
      <c r="R97" s="12">
        <f>IF(OR('#2 - Sample and Action Tracker'!Q106='HIDE DROP DOWNS'!$J$2,'#2 - Sample and Action Tracker'!Q106='HIDE DROP DOWNS'!$J$3),0,IF('#2 - Sample and Action Tracker'!R106='HIDE DROP DOWNS'!$M$3,1,0))</f>
        <v>0</v>
      </c>
      <c r="S97" s="12">
        <f>IF(OR('#2 - Sample and Action Tracker'!Q106='HIDE DROP DOWNS'!$J$2,'#2 - Sample and Action Tracker'!Q106='HIDE DROP DOWNS'!$J$3),0,IF('#2 - Sample and Action Tracker'!R106='HIDE DROP DOWNS'!$M$4,1,0))</f>
        <v>0</v>
      </c>
      <c r="T97" s="12">
        <f>IF(OR('#2 - Sample and Action Tracker'!$Q106='HIDE DROP DOWNS'!$J$2,'#2 - Sample and Action Tracker'!$Q106='HIDE DROP DOWNS'!$J$3),0,IF('#2 - Sample and Action Tracker'!$R106='HIDE DROP DOWNS'!$M$5,1,0))</f>
        <v>0</v>
      </c>
      <c r="U97" s="12">
        <f>IF(OR('#2 - Sample and Action Tracker'!$S106='HIDE DROP DOWNS'!$K$2,'#2 - Sample and Action Tracker'!$S106='HIDE DROP DOWNS'!$K$3),0,IF('#2 - Sample and Action Tracker'!$T106='HIDE DROP DOWNS'!$M$3,1,0))</f>
        <v>0</v>
      </c>
      <c r="V97" s="12">
        <f>IF(OR('#2 - Sample and Action Tracker'!$S106='HIDE DROP DOWNS'!$K$2,'#2 - Sample and Action Tracker'!$S106='HIDE DROP DOWNS'!$K$3),0,IF('#2 - Sample and Action Tracker'!$T106='HIDE DROP DOWNS'!$M$4,1,0))</f>
        <v>0</v>
      </c>
      <c r="W97" s="12">
        <f>IF(OR('#2 - Sample and Action Tracker'!$S106='HIDE DROP DOWNS'!$K$2,'#2 - Sample and Action Tracker'!$S106='HIDE DROP DOWNS'!$K$3),0,IF('#2 - Sample and Action Tracker'!$T106='HIDE DROP DOWNS'!$M$5,1,0))</f>
        <v>0</v>
      </c>
      <c r="X97" s="12">
        <f>IF(OR('#2 - Sample and Action Tracker'!$U106='HIDE DROP DOWNS'!$L$2,'#2 - Sample and Action Tracker'!$U106='HIDE DROP DOWNS'!$L$3),0,IF('#2 - Sample and Action Tracker'!$V106='HIDE DROP DOWNS'!$M$3,1,0))</f>
        <v>0</v>
      </c>
      <c r="Y97" s="12">
        <f>IF(OR('#2 - Sample and Action Tracker'!$U106='HIDE DROP DOWNS'!$L$2,'#2 - Sample and Action Tracker'!$U106='HIDE DROP DOWNS'!$L$3),0,IF('#2 - Sample and Action Tracker'!$V106='HIDE DROP DOWNS'!$M$4,1,0))</f>
        <v>0</v>
      </c>
      <c r="Z97" s="12">
        <f>IF(OR('#2 - Sample and Action Tracker'!$U106='HIDE DROP DOWNS'!$L$2,'#2 - Sample and Action Tracker'!$U106='HIDE DROP DOWNS'!$L$3),0,IF('#2 - Sample and Action Tracker'!$V106='HIDE DROP DOWNS'!$M$5,1,0))</f>
        <v>0</v>
      </c>
    </row>
    <row r="98" spans="6:26" x14ac:dyDescent="0.35">
      <c r="F98" s="2" t="str">
        <f>IF('#2 - Sample and Action Tracker'!F107="","",'#2 - Sample and Action Tracker'!F107)</f>
        <v/>
      </c>
      <c r="G98">
        <f>IF(AND('#2 - Sample and Action Tracker'!N107&lt;&gt;""),1,0)</f>
        <v>0</v>
      </c>
      <c r="H98" t="b">
        <f>IF(AND(OR('#2 - Sample and Action Tracker'!N107&gt;0,'#2 - Sample and Action Tracker'!N107=$E$3),'#2 - Sample and Action Tracker'!N107&lt;&gt;$E$2,'#2 - Sample and Action Tracker'!N107&lt;&gt;$E$4,'#2 - Sample and Action Tracker'!N107&lt;&gt;""), TRUE, FALSE)</f>
        <v>0</v>
      </c>
      <c r="I98" t="b">
        <f>IF(AND('#2 - Sample and Action Tracker'!N107&lt;&gt;$E$2,'#2 - Sample and Action Tracker'!N107&lt;&gt;$E$3,'#2 - Sample and Action Tracker'!N107&lt;&gt;$E$4,'#2 - Sample and Action Tracker'!N107&lt;&gt;""),IF('#2 - Sample and Action Tracker'!N107&gt;'#1 - Facility Info'!$D$23, TRUE, FALSE),FALSE)</f>
        <v>0</v>
      </c>
      <c r="R98" s="12">
        <f>IF(OR('#2 - Sample and Action Tracker'!Q107='HIDE DROP DOWNS'!$J$2,'#2 - Sample and Action Tracker'!Q107='HIDE DROP DOWNS'!$J$3),0,IF('#2 - Sample and Action Tracker'!R107='HIDE DROP DOWNS'!$M$3,1,0))</f>
        <v>0</v>
      </c>
      <c r="S98" s="12">
        <f>IF(OR('#2 - Sample and Action Tracker'!Q107='HIDE DROP DOWNS'!$J$2,'#2 - Sample and Action Tracker'!Q107='HIDE DROP DOWNS'!$J$3),0,IF('#2 - Sample and Action Tracker'!R107='HIDE DROP DOWNS'!$M$4,1,0))</f>
        <v>0</v>
      </c>
      <c r="T98" s="12">
        <f>IF(OR('#2 - Sample and Action Tracker'!$Q107='HIDE DROP DOWNS'!$J$2,'#2 - Sample and Action Tracker'!$Q107='HIDE DROP DOWNS'!$J$3),0,IF('#2 - Sample and Action Tracker'!$R107='HIDE DROP DOWNS'!$M$5,1,0))</f>
        <v>0</v>
      </c>
      <c r="U98" s="12">
        <f>IF(OR('#2 - Sample and Action Tracker'!$S107='HIDE DROP DOWNS'!$K$2,'#2 - Sample and Action Tracker'!$S107='HIDE DROP DOWNS'!$K$3),0,IF('#2 - Sample and Action Tracker'!$T107='HIDE DROP DOWNS'!$M$3,1,0))</f>
        <v>0</v>
      </c>
      <c r="V98" s="12">
        <f>IF(OR('#2 - Sample and Action Tracker'!$S107='HIDE DROP DOWNS'!$K$2,'#2 - Sample and Action Tracker'!$S107='HIDE DROP DOWNS'!$K$3),0,IF('#2 - Sample and Action Tracker'!$T107='HIDE DROP DOWNS'!$M$4,1,0))</f>
        <v>0</v>
      </c>
      <c r="W98" s="12">
        <f>IF(OR('#2 - Sample and Action Tracker'!$S107='HIDE DROP DOWNS'!$K$2,'#2 - Sample and Action Tracker'!$S107='HIDE DROP DOWNS'!$K$3),0,IF('#2 - Sample and Action Tracker'!$T107='HIDE DROP DOWNS'!$M$5,1,0))</f>
        <v>0</v>
      </c>
      <c r="X98" s="12">
        <f>IF(OR('#2 - Sample and Action Tracker'!$U107='HIDE DROP DOWNS'!$L$2,'#2 - Sample and Action Tracker'!$U107='HIDE DROP DOWNS'!$L$3),0,IF('#2 - Sample and Action Tracker'!$V107='HIDE DROP DOWNS'!$M$3,1,0))</f>
        <v>0</v>
      </c>
      <c r="Y98" s="12">
        <f>IF(OR('#2 - Sample and Action Tracker'!$U107='HIDE DROP DOWNS'!$L$2,'#2 - Sample and Action Tracker'!$U107='HIDE DROP DOWNS'!$L$3),0,IF('#2 - Sample and Action Tracker'!$V107='HIDE DROP DOWNS'!$M$4,1,0))</f>
        <v>0</v>
      </c>
      <c r="Z98" s="12">
        <f>IF(OR('#2 - Sample and Action Tracker'!$U107='HIDE DROP DOWNS'!$L$2,'#2 - Sample and Action Tracker'!$U107='HIDE DROP DOWNS'!$L$3),0,IF('#2 - Sample and Action Tracker'!$V107='HIDE DROP DOWNS'!$M$5,1,0))</f>
        <v>0</v>
      </c>
    </row>
    <row r="99" spans="6:26" x14ac:dyDescent="0.35">
      <c r="F99" s="2" t="str">
        <f>IF('#2 - Sample and Action Tracker'!F108="","",'#2 - Sample and Action Tracker'!F108)</f>
        <v/>
      </c>
      <c r="G99">
        <f>IF(AND('#2 - Sample and Action Tracker'!N108&lt;&gt;""),1,0)</f>
        <v>0</v>
      </c>
      <c r="H99" t="b">
        <f>IF(AND(OR('#2 - Sample and Action Tracker'!N108&gt;0,'#2 - Sample and Action Tracker'!N108=$E$3),'#2 - Sample and Action Tracker'!N108&lt;&gt;$E$2,'#2 - Sample and Action Tracker'!N108&lt;&gt;$E$4,'#2 - Sample and Action Tracker'!N108&lt;&gt;""), TRUE, FALSE)</f>
        <v>0</v>
      </c>
      <c r="I99" t="b">
        <f>IF(AND('#2 - Sample and Action Tracker'!N108&lt;&gt;$E$2,'#2 - Sample and Action Tracker'!N108&lt;&gt;$E$3,'#2 - Sample and Action Tracker'!N108&lt;&gt;$E$4,'#2 - Sample and Action Tracker'!N108&lt;&gt;""),IF('#2 - Sample and Action Tracker'!N108&gt;'#1 - Facility Info'!$D$23, TRUE, FALSE),FALSE)</f>
        <v>0</v>
      </c>
      <c r="R99" s="12">
        <f>IF(OR('#2 - Sample and Action Tracker'!Q108='HIDE DROP DOWNS'!$J$2,'#2 - Sample and Action Tracker'!Q108='HIDE DROP DOWNS'!$J$3),0,IF('#2 - Sample and Action Tracker'!R108='HIDE DROP DOWNS'!$M$3,1,0))</f>
        <v>0</v>
      </c>
      <c r="S99" s="12">
        <f>IF(OR('#2 - Sample and Action Tracker'!Q108='HIDE DROP DOWNS'!$J$2,'#2 - Sample and Action Tracker'!Q108='HIDE DROP DOWNS'!$J$3),0,IF('#2 - Sample and Action Tracker'!R108='HIDE DROP DOWNS'!$M$4,1,0))</f>
        <v>0</v>
      </c>
      <c r="T99" s="12">
        <f>IF(OR('#2 - Sample and Action Tracker'!$Q108='HIDE DROP DOWNS'!$J$2,'#2 - Sample and Action Tracker'!$Q108='HIDE DROP DOWNS'!$J$3),0,IF('#2 - Sample and Action Tracker'!$R108='HIDE DROP DOWNS'!$M$5,1,0))</f>
        <v>0</v>
      </c>
      <c r="U99" s="12">
        <f>IF(OR('#2 - Sample and Action Tracker'!$S108='HIDE DROP DOWNS'!$K$2,'#2 - Sample and Action Tracker'!$S108='HIDE DROP DOWNS'!$K$3),0,IF('#2 - Sample and Action Tracker'!$T108='HIDE DROP DOWNS'!$M$3,1,0))</f>
        <v>0</v>
      </c>
      <c r="V99" s="12">
        <f>IF(OR('#2 - Sample and Action Tracker'!$S108='HIDE DROP DOWNS'!$K$2,'#2 - Sample and Action Tracker'!$S108='HIDE DROP DOWNS'!$K$3),0,IF('#2 - Sample and Action Tracker'!$T108='HIDE DROP DOWNS'!$M$4,1,0))</f>
        <v>0</v>
      </c>
      <c r="W99" s="12">
        <f>IF(OR('#2 - Sample and Action Tracker'!$S108='HIDE DROP DOWNS'!$K$2,'#2 - Sample and Action Tracker'!$S108='HIDE DROP DOWNS'!$K$3),0,IF('#2 - Sample and Action Tracker'!$T108='HIDE DROP DOWNS'!$M$5,1,0))</f>
        <v>0</v>
      </c>
      <c r="X99" s="12">
        <f>IF(OR('#2 - Sample and Action Tracker'!$U108='HIDE DROP DOWNS'!$L$2,'#2 - Sample and Action Tracker'!$U108='HIDE DROP DOWNS'!$L$3),0,IF('#2 - Sample and Action Tracker'!$V108='HIDE DROP DOWNS'!$M$3,1,0))</f>
        <v>0</v>
      </c>
      <c r="Y99" s="12">
        <f>IF(OR('#2 - Sample and Action Tracker'!$U108='HIDE DROP DOWNS'!$L$2,'#2 - Sample and Action Tracker'!$U108='HIDE DROP DOWNS'!$L$3),0,IF('#2 - Sample and Action Tracker'!$V108='HIDE DROP DOWNS'!$M$4,1,0))</f>
        <v>0</v>
      </c>
      <c r="Z99" s="12">
        <f>IF(OR('#2 - Sample and Action Tracker'!$U108='HIDE DROP DOWNS'!$L$2,'#2 - Sample and Action Tracker'!$U108='HIDE DROP DOWNS'!$L$3),0,IF('#2 - Sample and Action Tracker'!$V108='HIDE DROP DOWNS'!$M$5,1,0))</f>
        <v>0</v>
      </c>
    </row>
    <row r="100" spans="6:26" x14ac:dyDescent="0.35">
      <c r="F100" s="2" t="str">
        <f>IF('#2 - Sample and Action Tracker'!F109="","",'#2 - Sample and Action Tracker'!F109)</f>
        <v/>
      </c>
      <c r="G100">
        <f>IF(AND('#2 - Sample and Action Tracker'!N109&lt;&gt;""),1,0)</f>
        <v>0</v>
      </c>
      <c r="H100" t="b">
        <f>IF(AND(OR('#2 - Sample and Action Tracker'!N109&gt;0,'#2 - Sample and Action Tracker'!N109=$E$3),'#2 - Sample and Action Tracker'!N109&lt;&gt;$E$2,'#2 - Sample and Action Tracker'!N109&lt;&gt;$E$4,'#2 - Sample and Action Tracker'!N109&lt;&gt;""), TRUE, FALSE)</f>
        <v>0</v>
      </c>
      <c r="I100" t="b">
        <f>IF(AND('#2 - Sample and Action Tracker'!N109&lt;&gt;$E$2,'#2 - Sample and Action Tracker'!N109&lt;&gt;$E$3,'#2 - Sample and Action Tracker'!N109&lt;&gt;$E$4,'#2 - Sample and Action Tracker'!N109&lt;&gt;""),IF('#2 - Sample and Action Tracker'!N109&gt;'#1 - Facility Info'!$D$23, TRUE, FALSE),FALSE)</f>
        <v>0</v>
      </c>
      <c r="R100" s="12">
        <f>IF(OR('#2 - Sample and Action Tracker'!Q109='HIDE DROP DOWNS'!$J$2,'#2 - Sample and Action Tracker'!Q109='HIDE DROP DOWNS'!$J$3),0,IF('#2 - Sample and Action Tracker'!R109='HIDE DROP DOWNS'!$M$3,1,0))</f>
        <v>0</v>
      </c>
      <c r="S100" s="12">
        <f>IF(OR('#2 - Sample and Action Tracker'!Q109='HIDE DROP DOWNS'!$J$2,'#2 - Sample and Action Tracker'!Q109='HIDE DROP DOWNS'!$J$3),0,IF('#2 - Sample and Action Tracker'!R109='HIDE DROP DOWNS'!$M$4,1,0))</f>
        <v>0</v>
      </c>
      <c r="T100" s="12">
        <f>IF(OR('#2 - Sample and Action Tracker'!$Q109='HIDE DROP DOWNS'!$J$2,'#2 - Sample and Action Tracker'!$Q109='HIDE DROP DOWNS'!$J$3),0,IF('#2 - Sample and Action Tracker'!$R109='HIDE DROP DOWNS'!$M$5,1,0))</f>
        <v>0</v>
      </c>
      <c r="U100" s="12">
        <f>IF(OR('#2 - Sample and Action Tracker'!$S109='HIDE DROP DOWNS'!$K$2,'#2 - Sample and Action Tracker'!$S109='HIDE DROP DOWNS'!$K$3),0,IF('#2 - Sample and Action Tracker'!$T109='HIDE DROP DOWNS'!$M$3,1,0))</f>
        <v>0</v>
      </c>
      <c r="V100" s="12">
        <f>IF(OR('#2 - Sample and Action Tracker'!$S109='HIDE DROP DOWNS'!$K$2,'#2 - Sample and Action Tracker'!$S109='HIDE DROP DOWNS'!$K$3),0,IF('#2 - Sample and Action Tracker'!$T109='HIDE DROP DOWNS'!$M$4,1,0))</f>
        <v>0</v>
      </c>
      <c r="W100" s="12">
        <f>IF(OR('#2 - Sample and Action Tracker'!$S109='HIDE DROP DOWNS'!$K$2,'#2 - Sample and Action Tracker'!$S109='HIDE DROP DOWNS'!$K$3),0,IF('#2 - Sample and Action Tracker'!$T109='HIDE DROP DOWNS'!$M$5,1,0))</f>
        <v>0</v>
      </c>
      <c r="X100" s="12">
        <f>IF(OR('#2 - Sample and Action Tracker'!$U109='HIDE DROP DOWNS'!$L$2,'#2 - Sample and Action Tracker'!$U109='HIDE DROP DOWNS'!$L$3),0,IF('#2 - Sample and Action Tracker'!$V109='HIDE DROP DOWNS'!$M$3,1,0))</f>
        <v>0</v>
      </c>
      <c r="Y100" s="12">
        <f>IF(OR('#2 - Sample and Action Tracker'!$U109='HIDE DROP DOWNS'!$L$2,'#2 - Sample and Action Tracker'!$U109='HIDE DROP DOWNS'!$L$3),0,IF('#2 - Sample and Action Tracker'!$V109='HIDE DROP DOWNS'!$M$4,1,0))</f>
        <v>0</v>
      </c>
      <c r="Z100" s="12">
        <f>IF(OR('#2 - Sample and Action Tracker'!$U109='HIDE DROP DOWNS'!$L$2,'#2 - Sample and Action Tracker'!$U109='HIDE DROP DOWNS'!$L$3),0,IF('#2 - Sample and Action Tracker'!$V109='HIDE DROP DOWNS'!$M$5,1,0))</f>
        <v>0</v>
      </c>
    </row>
    <row r="101" spans="6:26" x14ac:dyDescent="0.35">
      <c r="F101" s="2" t="str">
        <f>IF('#2 - Sample and Action Tracker'!F110="","",'#2 - Sample and Action Tracker'!F110)</f>
        <v/>
      </c>
      <c r="G101">
        <f>IF(AND('#2 - Sample and Action Tracker'!N110&lt;&gt;""),1,0)</f>
        <v>0</v>
      </c>
      <c r="H101" t="b">
        <f>IF(AND(OR('#2 - Sample and Action Tracker'!N110&gt;0,'#2 - Sample and Action Tracker'!N110=$E$3),'#2 - Sample and Action Tracker'!N110&lt;&gt;$E$2,'#2 - Sample and Action Tracker'!N110&lt;&gt;$E$4,'#2 - Sample and Action Tracker'!N110&lt;&gt;""), TRUE, FALSE)</f>
        <v>0</v>
      </c>
      <c r="I101" t="b">
        <f>IF(AND('#2 - Sample and Action Tracker'!N110&lt;&gt;$E$2,'#2 - Sample and Action Tracker'!N110&lt;&gt;$E$3,'#2 - Sample and Action Tracker'!N110&lt;&gt;$E$4,'#2 - Sample and Action Tracker'!N110&lt;&gt;""),IF('#2 - Sample and Action Tracker'!N110&gt;'#1 - Facility Info'!$D$23, TRUE, FALSE),FALSE)</f>
        <v>0</v>
      </c>
      <c r="R101" s="12">
        <f>IF(OR('#2 - Sample and Action Tracker'!Q110='HIDE DROP DOWNS'!$J$2,'#2 - Sample and Action Tracker'!Q110='HIDE DROP DOWNS'!$J$3),0,IF('#2 - Sample and Action Tracker'!R110='HIDE DROP DOWNS'!$M$3,1,0))</f>
        <v>0</v>
      </c>
      <c r="S101" s="12">
        <f>IF(OR('#2 - Sample and Action Tracker'!Q110='HIDE DROP DOWNS'!$J$2,'#2 - Sample and Action Tracker'!Q110='HIDE DROP DOWNS'!$J$3),0,IF('#2 - Sample and Action Tracker'!R110='HIDE DROP DOWNS'!$M$4,1,0))</f>
        <v>0</v>
      </c>
      <c r="T101" s="12">
        <f>IF(OR('#2 - Sample and Action Tracker'!$Q110='HIDE DROP DOWNS'!$J$2,'#2 - Sample and Action Tracker'!$Q110='HIDE DROP DOWNS'!$J$3),0,IF('#2 - Sample and Action Tracker'!$R110='HIDE DROP DOWNS'!$M$5,1,0))</f>
        <v>0</v>
      </c>
      <c r="U101" s="12">
        <f>IF(OR('#2 - Sample and Action Tracker'!$S110='HIDE DROP DOWNS'!$K$2,'#2 - Sample and Action Tracker'!$S110='HIDE DROP DOWNS'!$K$3),0,IF('#2 - Sample and Action Tracker'!$T110='HIDE DROP DOWNS'!$M$3,1,0))</f>
        <v>0</v>
      </c>
      <c r="V101" s="12">
        <f>IF(OR('#2 - Sample and Action Tracker'!$S110='HIDE DROP DOWNS'!$K$2,'#2 - Sample and Action Tracker'!$S110='HIDE DROP DOWNS'!$K$3),0,IF('#2 - Sample and Action Tracker'!$T110='HIDE DROP DOWNS'!$M$4,1,0))</f>
        <v>0</v>
      </c>
      <c r="W101" s="12">
        <f>IF(OR('#2 - Sample and Action Tracker'!$S110='HIDE DROP DOWNS'!$K$2,'#2 - Sample and Action Tracker'!$S110='HIDE DROP DOWNS'!$K$3),0,IF('#2 - Sample and Action Tracker'!$T110='HIDE DROP DOWNS'!$M$5,1,0))</f>
        <v>0</v>
      </c>
      <c r="X101" s="12">
        <f>IF(OR('#2 - Sample and Action Tracker'!$U110='HIDE DROP DOWNS'!$L$2,'#2 - Sample and Action Tracker'!$U110='HIDE DROP DOWNS'!$L$3),0,IF('#2 - Sample and Action Tracker'!$V110='HIDE DROP DOWNS'!$M$3,1,0))</f>
        <v>0</v>
      </c>
      <c r="Y101" s="12">
        <f>IF(OR('#2 - Sample and Action Tracker'!$U110='HIDE DROP DOWNS'!$L$2,'#2 - Sample and Action Tracker'!$U110='HIDE DROP DOWNS'!$L$3),0,IF('#2 - Sample and Action Tracker'!$V110='HIDE DROP DOWNS'!$M$4,1,0))</f>
        <v>0</v>
      </c>
      <c r="Z101" s="12">
        <f>IF(OR('#2 - Sample and Action Tracker'!$U110='HIDE DROP DOWNS'!$L$2,'#2 - Sample and Action Tracker'!$U110='HIDE DROP DOWNS'!$L$3),0,IF('#2 - Sample and Action Tracker'!$V110='HIDE DROP DOWNS'!$M$5,1,0))</f>
        <v>0</v>
      </c>
    </row>
    <row r="102" spans="6:26" x14ac:dyDescent="0.35">
      <c r="F102" s="2" t="str">
        <f>IF('#2 - Sample and Action Tracker'!F111="","",'#2 - Sample and Action Tracker'!F111)</f>
        <v/>
      </c>
      <c r="G102">
        <f>IF(AND('#2 - Sample and Action Tracker'!N111&lt;&gt;""),1,0)</f>
        <v>0</v>
      </c>
      <c r="H102" t="b">
        <f>IF(AND(OR('#2 - Sample and Action Tracker'!N111&gt;0,'#2 - Sample and Action Tracker'!N111=$E$3),'#2 - Sample and Action Tracker'!N111&lt;&gt;$E$2,'#2 - Sample and Action Tracker'!N111&lt;&gt;$E$4,'#2 - Sample and Action Tracker'!N111&lt;&gt;""), TRUE, FALSE)</f>
        <v>0</v>
      </c>
      <c r="I102" t="b">
        <f>IF(AND('#2 - Sample and Action Tracker'!N111&lt;&gt;$E$2,'#2 - Sample and Action Tracker'!N111&lt;&gt;$E$3,'#2 - Sample and Action Tracker'!N111&lt;&gt;$E$4,'#2 - Sample and Action Tracker'!N111&lt;&gt;""),IF('#2 - Sample and Action Tracker'!N111&gt;'#1 - Facility Info'!$D$23, TRUE, FALSE),FALSE)</f>
        <v>0</v>
      </c>
      <c r="R102" s="12">
        <f>IF(OR('#2 - Sample and Action Tracker'!Q111='HIDE DROP DOWNS'!$J$2,'#2 - Sample and Action Tracker'!Q111='HIDE DROP DOWNS'!$J$3),0,IF('#2 - Sample and Action Tracker'!R111='HIDE DROP DOWNS'!$M$3,1,0))</f>
        <v>0</v>
      </c>
      <c r="S102" s="12">
        <f>IF(OR('#2 - Sample and Action Tracker'!Q111='HIDE DROP DOWNS'!$J$2,'#2 - Sample and Action Tracker'!Q111='HIDE DROP DOWNS'!$J$3),0,IF('#2 - Sample and Action Tracker'!R111='HIDE DROP DOWNS'!$M$4,1,0))</f>
        <v>0</v>
      </c>
      <c r="T102" s="12">
        <f>IF(OR('#2 - Sample and Action Tracker'!$Q111='HIDE DROP DOWNS'!$J$2,'#2 - Sample and Action Tracker'!$Q111='HIDE DROP DOWNS'!$J$3),0,IF('#2 - Sample and Action Tracker'!$R111='HIDE DROP DOWNS'!$M$5,1,0))</f>
        <v>0</v>
      </c>
      <c r="U102" s="12">
        <f>IF(OR('#2 - Sample and Action Tracker'!$S111='HIDE DROP DOWNS'!$K$2,'#2 - Sample and Action Tracker'!$S111='HIDE DROP DOWNS'!$K$3),0,IF('#2 - Sample and Action Tracker'!$T111='HIDE DROP DOWNS'!$M$3,1,0))</f>
        <v>0</v>
      </c>
      <c r="V102" s="12">
        <f>IF(OR('#2 - Sample and Action Tracker'!$S111='HIDE DROP DOWNS'!$K$2,'#2 - Sample and Action Tracker'!$S111='HIDE DROP DOWNS'!$K$3),0,IF('#2 - Sample and Action Tracker'!$T111='HIDE DROP DOWNS'!$M$4,1,0))</f>
        <v>0</v>
      </c>
      <c r="W102" s="12">
        <f>IF(OR('#2 - Sample and Action Tracker'!$S111='HIDE DROP DOWNS'!$K$2,'#2 - Sample and Action Tracker'!$S111='HIDE DROP DOWNS'!$K$3),0,IF('#2 - Sample and Action Tracker'!$T111='HIDE DROP DOWNS'!$M$5,1,0))</f>
        <v>0</v>
      </c>
      <c r="X102" s="12">
        <f>IF(OR('#2 - Sample and Action Tracker'!$U111='HIDE DROP DOWNS'!$L$2,'#2 - Sample and Action Tracker'!$U111='HIDE DROP DOWNS'!$L$3),0,IF('#2 - Sample and Action Tracker'!$V111='HIDE DROP DOWNS'!$M$3,1,0))</f>
        <v>0</v>
      </c>
      <c r="Y102" s="12">
        <f>IF(OR('#2 - Sample and Action Tracker'!$U111='HIDE DROP DOWNS'!$L$2,'#2 - Sample and Action Tracker'!$U111='HIDE DROP DOWNS'!$L$3),0,IF('#2 - Sample and Action Tracker'!$V111='HIDE DROP DOWNS'!$M$4,1,0))</f>
        <v>0</v>
      </c>
      <c r="Z102" s="12">
        <f>IF(OR('#2 - Sample and Action Tracker'!$U111='HIDE DROP DOWNS'!$L$2,'#2 - Sample and Action Tracker'!$U111='HIDE DROP DOWNS'!$L$3),0,IF('#2 - Sample and Action Tracker'!$V111='HIDE DROP DOWNS'!$M$5,1,0))</f>
        <v>0</v>
      </c>
    </row>
    <row r="103" spans="6:26" x14ac:dyDescent="0.35">
      <c r="F103" s="2" t="str">
        <f>IF('#2 - Sample and Action Tracker'!F112="","",'#2 - Sample and Action Tracker'!F112)</f>
        <v/>
      </c>
      <c r="G103">
        <f>IF(AND('#2 - Sample and Action Tracker'!N112&lt;&gt;""),1,0)</f>
        <v>0</v>
      </c>
      <c r="H103" t="b">
        <f>IF(AND(OR('#2 - Sample and Action Tracker'!N112&gt;0,'#2 - Sample and Action Tracker'!N112=$E$3),'#2 - Sample and Action Tracker'!N112&lt;&gt;$E$2,'#2 - Sample and Action Tracker'!N112&lt;&gt;$E$4,'#2 - Sample and Action Tracker'!N112&lt;&gt;""), TRUE, FALSE)</f>
        <v>0</v>
      </c>
      <c r="I103" t="b">
        <f>IF(AND('#2 - Sample and Action Tracker'!N112&lt;&gt;$E$2,'#2 - Sample and Action Tracker'!N112&lt;&gt;$E$3,'#2 - Sample and Action Tracker'!N112&lt;&gt;$E$4,'#2 - Sample and Action Tracker'!N112&lt;&gt;""),IF('#2 - Sample and Action Tracker'!N112&gt;'#1 - Facility Info'!$D$23, TRUE, FALSE),FALSE)</f>
        <v>0</v>
      </c>
      <c r="R103" s="12">
        <f>IF(OR('#2 - Sample and Action Tracker'!Q112='HIDE DROP DOWNS'!$J$2,'#2 - Sample and Action Tracker'!Q112='HIDE DROP DOWNS'!$J$3),0,IF('#2 - Sample and Action Tracker'!R112='HIDE DROP DOWNS'!$M$3,1,0))</f>
        <v>0</v>
      </c>
      <c r="S103" s="12">
        <f>IF(OR('#2 - Sample and Action Tracker'!Q112='HIDE DROP DOWNS'!$J$2,'#2 - Sample and Action Tracker'!Q112='HIDE DROP DOWNS'!$J$3),0,IF('#2 - Sample and Action Tracker'!R112='HIDE DROP DOWNS'!$M$4,1,0))</f>
        <v>0</v>
      </c>
      <c r="T103" s="12">
        <f>IF(OR('#2 - Sample and Action Tracker'!$Q112='HIDE DROP DOWNS'!$J$2,'#2 - Sample and Action Tracker'!$Q112='HIDE DROP DOWNS'!$J$3),0,IF('#2 - Sample and Action Tracker'!$R112='HIDE DROP DOWNS'!$M$5,1,0))</f>
        <v>0</v>
      </c>
      <c r="U103" s="12">
        <f>IF(OR('#2 - Sample and Action Tracker'!$S112='HIDE DROP DOWNS'!$K$2,'#2 - Sample and Action Tracker'!$S112='HIDE DROP DOWNS'!$K$3),0,IF('#2 - Sample and Action Tracker'!$T112='HIDE DROP DOWNS'!$M$3,1,0))</f>
        <v>0</v>
      </c>
      <c r="V103" s="12">
        <f>IF(OR('#2 - Sample and Action Tracker'!$S112='HIDE DROP DOWNS'!$K$2,'#2 - Sample and Action Tracker'!$S112='HIDE DROP DOWNS'!$K$3),0,IF('#2 - Sample and Action Tracker'!$T112='HIDE DROP DOWNS'!$M$4,1,0))</f>
        <v>0</v>
      </c>
      <c r="W103" s="12">
        <f>IF(OR('#2 - Sample and Action Tracker'!$S112='HIDE DROP DOWNS'!$K$2,'#2 - Sample and Action Tracker'!$S112='HIDE DROP DOWNS'!$K$3),0,IF('#2 - Sample and Action Tracker'!$T112='HIDE DROP DOWNS'!$M$5,1,0))</f>
        <v>0</v>
      </c>
      <c r="X103" s="12">
        <f>IF(OR('#2 - Sample and Action Tracker'!$U112='HIDE DROP DOWNS'!$L$2,'#2 - Sample and Action Tracker'!$U112='HIDE DROP DOWNS'!$L$3),0,IF('#2 - Sample and Action Tracker'!$V112='HIDE DROP DOWNS'!$M$3,1,0))</f>
        <v>0</v>
      </c>
      <c r="Y103" s="12">
        <f>IF(OR('#2 - Sample and Action Tracker'!$U112='HIDE DROP DOWNS'!$L$2,'#2 - Sample and Action Tracker'!$U112='HIDE DROP DOWNS'!$L$3),0,IF('#2 - Sample and Action Tracker'!$V112='HIDE DROP DOWNS'!$M$4,1,0))</f>
        <v>0</v>
      </c>
      <c r="Z103" s="12">
        <f>IF(OR('#2 - Sample and Action Tracker'!$U112='HIDE DROP DOWNS'!$L$2,'#2 - Sample and Action Tracker'!$U112='HIDE DROP DOWNS'!$L$3),0,IF('#2 - Sample and Action Tracker'!$V112='HIDE DROP DOWNS'!$M$5,1,0))</f>
        <v>0</v>
      </c>
    </row>
    <row r="104" spans="6:26" x14ac:dyDescent="0.35">
      <c r="F104" s="2" t="str">
        <f>IF('#2 - Sample and Action Tracker'!F113="","",'#2 - Sample and Action Tracker'!F113)</f>
        <v/>
      </c>
      <c r="G104">
        <f>IF(AND('#2 - Sample and Action Tracker'!N113&lt;&gt;""),1,0)</f>
        <v>0</v>
      </c>
      <c r="H104" t="b">
        <f>IF(AND(OR('#2 - Sample and Action Tracker'!N113&gt;0,'#2 - Sample and Action Tracker'!N113=$E$3),'#2 - Sample and Action Tracker'!N113&lt;&gt;$E$2,'#2 - Sample and Action Tracker'!N113&lt;&gt;$E$4,'#2 - Sample and Action Tracker'!N113&lt;&gt;""), TRUE, FALSE)</f>
        <v>0</v>
      </c>
      <c r="I104" t="b">
        <f>IF(AND('#2 - Sample and Action Tracker'!N113&lt;&gt;$E$2,'#2 - Sample and Action Tracker'!N113&lt;&gt;$E$3,'#2 - Sample and Action Tracker'!N113&lt;&gt;$E$4,'#2 - Sample and Action Tracker'!N113&lt;&gt;""),IF('#2 - Sample and Action Tracker'!N113&gt;'#1 - Facility Info'!$D$23, TRUE, FALSE),FALSE)</f>
        <v>0</v>
      </c>
      <c r="R104" s="12">
        <f>IF(OR('#2 - Sample and Action Tracker'!Q113='HIDE DROP DOWNS'!$J$2,'#2 - Sample and Action Tracker'!Q113='HIDE DROP DOWNS'!$J$3),0,IF('#2 - Sample and Action Tracker'!R113='HIDE DROP DOWNS'!$M$3,1,0))</f>
        <v>0</v>
      </c>
      <c r="S104" s="12">
        <f>IF(OR('#2 - Sample and Action Tracker'!Q113='HIDE DROP DOWNS'!$J$2,'#2 - Sample and Action Tracker'!Q113='HIDE DROP DOWNS'!$J$3),0,IF('#2 - Sample and Action Tracker'!R113='HIDE DROP DOWNS'!$M$4,1,0))</f>
        <v>0</v>
      </c>
      <c r="T104" s="12">
        <f>IF(OR('#2 - Sample and Action Tracker'!$Q113='HIDE DROP DOWNS'!$J$2,'#2 - Sample and Action Tracker'!$Q113='HIDE DROP DOWNS'!$J$3),0,IF('#2 - Sample and Action Tracker'!$R113='HIDE DROP DOWNS'!$M$5,1,0))</f>
        <v>0</v>
      </c>
      <c r="U104" s="12">
        <f>IF(OR('#2 - Sample and Action Tracker'!$S113='HIDE DROP DOWNS'!$K$2,'#2 - Sample and Action Tracker'!$S113='HIDE DROP DOWNS'!$K$3),0,IF('#2 - Sample and Action Tracker'!$T113='HIDE DROP DOWNS'!$M$3,1,0))</f>
        <v>0</v>
      </c>
      <c r="V104" s="12">
        <f>IF(OR('#2 - Sample and Action Tracker'!$S113='HIDE DROP DOWNS'!$K$2,'#2 - Sample and Action Tracker'!$S113='HIDE DROP DOWNS'!$K$3),0,IF('#2 - Sample and Action Tracker'!$T113='HIDE DROP DOWNS'!$M$4,1,0))</f>
        <v>0</v>
      </c>
      <c r="W104" s="12">
        <f>IF(OR('#2 - Sample and Action Tracker'!$S113='HIDE DROP DOWNS'!$K$2,'#2 - Sample and Action Tracker'!$S113='HIDE DROP DOWNS'!$K$3),0,IF('#2 - Sample and Action Tracker'!$T113='HIDE DROP DOWNS'!$M$5,1,0))</f>
        <v>0</v>
      </c>
      <c r="X104" s="12">
        <f>IF(OR('#2 - Sample and Action Tracker'!$U113='HIDE DROP DOWNS'!$L$2,'#2 - Sample and Action Tracker'!$U113='HIDE DROP DOWNS'!$L$3),0,IF('#2 - Sample and Action Tracker'!$V113='HIDE DROP DOWNS'!$M$3,1,0))</f>
        <v>0</v>
      </c>
      <c r="Y104" s="12">
        <f>IF(OR('#2 - Sample and Action Tracker'!$U113='HIDE DROP DOWNS'!$L$2,'#2 - Sample and Action Tracker'!$U113='HIDE DROP DOWNS'!$L$3),0,IF('#2 - Sample and Action Tracker'!$V113='HIDE DROP DOWNS'!$M$4,1,0))</f>
        <v>0</v>
      </c>
      <c r="Z104" s="12">
        <f>IF(OR('#2 - Sample and Action Tracker'!$U113='HIDE DROP DOWNS'!$L$2,'#2 - Sample and Action Tracker'!$U113='HIDE DROP DOWNS'!$L$3),0,IF('#2 - Sample and Action Tracker'!$V113='HIDE DROP DOWNS'!$M$5,1,0))</f>
        <v>0</v>
      </c>
    </row>
    <row r="105" spans="6:26" x14ac:dyDescent="0.35">
      <c r="F105" s="2" t="str">
        <f>IF('#2 - Sample and Action Tracker'!F114="","",'#2 - Sample and Action Tracker'!F114)</f>
        <v/>
      </c>
      <c r="G105">
        <f>IF(AND('#2 - Sample and Action Tracker'!N114&lt;&gt;""),1,0)</f>
        <v>0</v>
      </c>
      <c r="H105" t="b">
        <f>IF(AND(OR('#2 - Sample and Action Tracker'!N114&gt;0,'#2 - Sample and Action Tracker'!N114=$E$3),'#2 - Sample and Action Tracker'!N114&lt;&gt;$E$2,'#2 - Sample and Action Tracker'!N114&lt;&gt;$E$4,'#2 - Sample and Action Tracker'!N114&lt;&gt;""), TRUE, FALSE)</f>
        <v>0</v>
      </c>
      <c r="I105" t="b">
        <f>IF(AND('#2 - Sample and Action Tracker'!N114&lt;&gt;$E$2,'#2 - Sample and Action Tracker'!N114&lt;&gt;$E$3,'#2 - Sample and Action Tracker'!N114&lt;&gt;$E$4,'#2 - Sample and Action Tracker'!N114&lt;&gt;""),IF('#2 - Sample and Action Tracker'!N114&gt;'#1 - Facility Info'!$D$23, TRUE, FALSE),FALSE)</f>
        <v>0</v>
      </c>
      <c r="R105" s="12">
        <f>IF(OR('#2 - Sample and Action Tracker'!Q114='HIDE DROP DOWNS'!$J$2,'#2 - Sample and Action Tracker'!Q114='HIDE DROP DOWNS'!$J$3),0,IF('#2 - Sample and Action Tracker'!R114='HIDE DROP DOWNS'!$M$3,1,0))</f>
        <v>0</v>
      </c>
      <c r="S105" s="12">
        <f>IF(OR('#2 - Sample and Action Tracker'!Q114='HIDE DROP DOWNS'!$J$2,'#2 - Sample and Action Tracker'!Q114='HIDE DROP DOWNS'!$J$3),0,IF('#2 - Sample and Action Tracker'!R114='HIDE DROP DOWNS'!$M$4,1,0))</f>
        <v>0</v>
      </c>
      <c r="T105" s="12">
        <f>IF(OR('#2 - Sample and Action Tracker'!$Q114='HIDE DROP DOWNS'!$J$2,'#2 - Sample and Action Tracker'!$Q114='HIDE DROP DOWNS'!$J$3),0,IF('#2 - Sample and Action Tracker'!$R114='HIDE DROP DOWNS'!$M$5,1,0))</f>
        <v>0</v>
      </c>
      <c r="U105" s="12">
        <f>IF(OR('#2 - Sample and Action Tracker'!$S114='HIDE DROP DOWNS'!$K$2,'#2 - Sample and Action Tracker'!$S114='HIDE DROP DOWNS'!$K$3),0,IF('#2 - Sample and Action Tracker'!$T114='HIDE DROP DOWNS'!$M$3,1,0))</f>
        <v>0</v>
      </c>
      <c r="V105" s="12">
        <f>IF(OR('#2 - Sample and Action Tracker'!$S114='HIDE DROP DOWNS'!$K$2,'#2 - Sample and Action Tracker'!$S114='HIDE DROP DOWNS'!$K$3),0,IF('#2 - Sample and Action Tracker'!$T114='HIDE DROP DOWNS'!$M$4,1,0))</f>
        <v>0</v>
      </c>
      <c r="W105" s="12">
        <f>IF(OR('#2 - Sample and Action Tracker'!$S114='HIDE DROP DOWNS'!$K$2,'#2 - Sample and Action Tracker'!$S114='HIDE DROP DOWNS'!$K$3),0,IF('#2 - Sample and Action Tracker'!$T114='HIDE DROP DOWNS'!$M$5,1,0))</f>
        <v>0</v>
      </c>
      <c r="X105" s="12">
        <f>IF(OR('#2 - Sample and Action Tracker'!$U114='HIDE DROP DOWNS'!$L$2,'#2 - Sample and Action Tracker'!$U114='HIDE DROP DOWNS'!$L$3),0,IF('#2 - Sample and Action Tracker'!$V114='HIDE DROP DOWNS'!$M$3,1,0))</f>
        <v>0</v>
      </c>
      <c r="Y105" s="12">
        <f>IF(OR('#2 - Sample and Action Tracker'!$U114='HIDE DROP DOWNS'!$L$2,'#2 - Sample and Action Tracker'!$U114='HIDE DROP DOWNS'!$L$3),0,IF('#2 - Sample and Action Tracker'!$V114='HIDE DROP DOWNS'!$M$4,1,0))</f>
        <v>0</v>
      </c>
      <c r="Z105" s="12">
        <f>IF(OR('#2 - Sample and Action Tracker'!$U114='HIDE DROP DOWNS'!$L$2,'#2 - Sample and Action Tracker'!$U114='HIDE DROP DOWNS'!$L$3),0,IF('#2 - Sample and Action Tracker'!$V114='HIDE DROP DOWNS'!$M$5,1,0))</f>
        <v>0</v>
      </c>
    </row>
    <row r="106" spans="6:26" x14ac:dyDescent="0.35">
      <c r="F106" s="2" t="str">
        <f>IF('#2 - Sample and Action Tracker'!F115="","",'#2 - Sample and Action Tracker'!F115)</f>
        <v/>
      </c>
      <c r="G106">
        <f>IF(AND('#2 - Sample and Action Tracker'!N115&lt;&gt;""),1,0)</f>
        <v>0</v>
      </c>
      <c r="H106" t="b">
        <f>IF(AND(OR('#2 - Sample and Action Tracker'!N115&gt;0,'#2 - Sample and Action Tracker'!N115=$E$3),'#2 - Sample and Action Tracker'!N115&lt;&gt;$E$2,'#2 - Sample and Action Tracker'!N115&lt;&gt;$E$4,'#2 - Sample and Action Tracker'!N115&lt;&gt;""), TRUE, FALSE)</f>
        <v>0</v>
      </c>
      <c r="I106" t="b">
        <f>IF(AND('#2 - Sample and Action Tracker'!N115&lt;&gt;$E$2,'#2 - Sample and Action Tracker'!N115&lt;&gt;$E$3,'#2 - Sample and Action Tracker'!N115&lt;&gt;$E$4,'#2 - Sample and Action Tracker'!N115&lt;&gt;""),IF('#2 - Sample and Action Tracker'!N115&gt;'#1 - Facility Info'!$D$23, TRUE, FALSE),FALSE)</f>
        <v>0</v>
      </c>
      <c r="R106" s="12">
        <f>IF(OR('#2 - Sample and Action Tracker'!Q115='HIDE DROP DOWNS'!$J$2,'#2 - Sample and Action Tracker'!Q115='HIDE DROP DOWNS'!$J$3),0,IF('#2 - Sample and Action Tracker'!R115='HIDE DROP DOWNS'!$M$3,1,0))</f>
        <v>0</v>
      </c>
      <c r="S106" s="12">
        <f>IF(OR('#2 - Sample and Action Tracker'!Q115='HIDE DROP DOWNS'!$J$2,'#2 - Sample and Action Tracker'!Q115='HIDE DROP DOWNS'!$J$3),0,IF('#2 - Sample and Action Tracker'!R115='HIDE DROP DOWNS'!$M$4,1,0))</f>
        <v>0</v>
      </c>
      <c r="T106" s="12">
        <f>IF(OR('#2 - Sample and Action Tracker'!$Q115='HIDE DROP DOWNS'!$J$2,'#2 - Sample and Action Tracker'!$Q115='HIDE DROP DOWNS'!$J$3),0,IF('#2 - Sample and Action Tracker'!$R115='HIDE DROP DOWNS'!$M$5,1,0))</f>
        <v>0</v>
      </c>
      <c r="U106" s="12">
        <f>IF(OR('#2 - Sample and Action Tracker'!$S115='HIDE DROP DOWNS'!$K$2,'#2 - Sample and Action Tracker'!$S115='HIDE DROP DOWNS'!$K$3),0,IF('#2 - Sample and Action Tracker'!$T115='HIDE DROP DOWNS'!$M$3,1,0))</f>
        <v>0</v>
      </c>
      <c r="V106" s="12">
        <f>IF(OR('#2 - Sample and Action Tracker'!$S115='HIDE DROP DOWNS'!$K$2,'#2 - Sample and Action Tracker'!$S115='HIDE DROP DOWNS'!$K$3),0,IF('#2 - Sample and Action Tracker'!$T115='HIDE DROP DOWNS'!$M$4,1,0))</f>
        <v>0</v>
      </c>
      <c r="W106" s="12">
        <f>IF(OR('#2 - Sample and Action Tracker'!$S115='HIDE DROP DOWNS'!$K$2,'#2 - Sample and Action Tracker'!$S115='HIDE DROP DOWNS'!$K$3),0,IF('#2 - Sample and Action Tracker'!$T115='HIDE DROP DOWNS'!$M$5,1,0))</f>
        <v>0</v>
      </c>
      <c r="X106" s="12">
        <f>IF(OR('#2 - Sample and Action Tracker'!$U115='HIDE DROP DOWNS'!$L$2,'#2 - Sample and Action Tracker'!$U115='HIDE DROP DOWNS'!$L$3),0,IF('#2 - Sample and Action Tracker'!$V115='HIDE DROP DOWNS'!$M$3,1,0))</f>
        <v>0</v>
      </c>
      <c r="Y106" s="12">
        <f>IF(OR('#2 - Sample and Action Tracker'!$U115='HIDE DROP DOWNS'!$L$2,'#2 - Sample and Action Tracker'!$U115='HIDE DROP DOWNS'!$L$3),0,IF('#2 - Sample and Action Tracker'!$V115='HIDE DROP DOWNS'!$M$4,1,0))</f>
        <v>0</v>
      </c>
      <c r="Z106" s="12">
        <f>IF(OR('#2 - Sample and Action Tracker'!$U115='HIDE DROP DOWNS'!$L$2,'#2 - Sample and Action Tracker'!$U115='HIDE DROP DOWNS'!$L$3),0,IF('#2 - Sample and Action Tracker'!$V115='HIDE DROP DOWNS'!$M$5,1,0))</f>
        <v>0</v>
      </c>
    </row>
    <row r="107" spans="6:26" x14ac:dyDescent="0.35">
      <c r="F107" s="2" t="str">
        <f>IF('#2 - Sample and Action Tracker'!F116="","",'#2 - Sample and Action Tracker'!F116)</f>
        <v/>
      </c>
      <c r="G107">
        <f>IF(AND('#2 - Sample and Action Tracker'!N116&lt;&gt;""),1,0)</f>
        <v>0</v>
      </c>
      <c r="H107" t="b">
        <f>IF(AND(OR('#2 - Sample and Action Tracker'!N116&gt;0,'#2 - Sample and Action Tracker'!N116=$E$3),'#2 - Sample and Action Tracker'!N116&lt;&gt;$E$2,'#2 - Sample and Action Tracker'!N116&lt;&gt;$E$4,'#2 - Sample and Action Tracker'!N116&lt;&gt;""), TRUE, FALSE)</f>
        <v>0</v>
      </c>
      <c r="I107" t="b">
        <f>IF(AND('#2 - Sample and Action Tracker'!N116&lt;&gt;$E$2,'#2 - Sample and Action Tracker'!N116&lt;&gt;$E$3,'#2 - Sample and Action Tracker'!N116&lt;&gt;$E$4,'#2 - Sample and Action Tracker'!N116&lt;&gt;""),IF('#2 - Sample and Action Tracker'!N116&gt;'#1 - Facility Info'!$D$23, TRUE, FALSE),FALSE)</f>
        <v>0</v>
      </c>
      <c r="R107" s="12">
        <f>IF(OR('#2 - Sample and Action Tracker'!Q116='HIDE DROP DOWNS'!$J$2,'#2 - Sample and Action Tracker'!Q116='HIDE DROP DOWNS'!$J$3),0,IF('#2 - Sample and Action Tracker'!R116='HIDE DROP DOWNS'!$M$3,1,0))</f>
        <v>0</v>
      </c>
      <c r="S107" s="12">
        <f>IF(OR('#2 - Sample and Action Tracker'!Q116='HIDE DROP DOWNS'!$J$2,'#2 - Sample and Action Tracker'!Q116='HIDE DROP DOWNS'!$J$3),0,IF('#2 - Sample and Action Tracker'!R116='HIDE DROP DOWNS'!$M$4,1,0))</f>
        <v>0</v>
      </c>
      <c r="T107" s="12">
        <f>IF(OR('#2 - Sample and Action Tracker'!$Q116='HIDE DROP DOWNS'!$J$2,'#2 - Sample and Action Tracker'!$Q116='HIDE DROP DOWNS'!$J$3),0,IF('#2 - Sample and Action Tracker'!$R116='HIDE DROP DOWNS'!$M$5,1,0))</f>
        <v>0</v>
      </c>
      <c r="U107" s="12">
        <f>IF(OR('#2 - Sample and Action Tracker'!$S116='HIDE DROP DOWNS'!$K$2,'#2 - Sample and Action Tracker'!$S116='HIDE DROP DOWNS'!$K$3),0,IF('#2 - Sample and Action Tracker'!$T116='HIDE DROP DOWNS'!$M$3,1,0))</f>
        <v>0</v>
      </c>
      <c r="V107" s="12">
        <f>IF(OR('#2 - Sample and Action Tracker'!$S116='HIDE DROP DOWNS'!$K$2,'#2 - Sample and Action Tracker'!$S116='HIDE DROP DOWNS'!$K$3),0,IF('#2 - Sample and Action Tracker'!$T116='HIDE DROP DOWNS'!$M$4,1,0))</f>
        <v>0</v>
      </c>
      <c r="W107" s="12">
        <f>IF(OR('#2 - Sample and Action Tracker'!$S116='HIDE DROP DOWNS'!$K$2,'#2 - Sample and Action Tracker'!$S116='HIDE DROP DOWNS'!$K$3),0,IF('#2 - Sample and Action Tracker'!$T116='HIDE DROP DOWNS'!$M$5,1,0))</f>
        <v>0</v>
      </c>
      <c r="X107" s="12">
        <f>IF(OR('#2 - Sample and Action Tracker'!$U116='HIDE DROP DOWNS'!$L$2,'#2 - Sample and Action Tracker'!$U116='HIDE DROP DOWNS'!$L$3),0,IF('#2 - Sample and Action Tracker'!$V116='HIDE DROP DOWNS'!$M$3,1,0))</f>
        <v>0</v>
      </c>
      <c r="Y107" s="12">
        <f>IF(OR('#2 - Sample and Action Tracker'!$U116='HIDE DROP DOWNS'!$L$2,'#2 - Sample and Action Tracker'!$U116='HIDE DROP DOWNS'!$L$3),0,IF('#2 - Sample and Action Tracker'!$V116='HIDE DROP DOWNS'!$M$4,1,0))</f>
        <v>0</v>
      </c>
      <c r="Z107" s="12">
        <f>IF(OR('#2 - Sample and Action Tracker'!$U116='HIDE DROP DOWNS'!$L$2,'#2 - Sample and Action Tracker'!$U116='HIDE DROP DOWNS'!$L$3),0,IF('#2 - Sample and Action Tracker'!$V116='HIDE DROP DOWNS'!$M$5,1,0))</f>
        <v>0</v>
      </c>
    </row>
    <row r="108" spans="6:26" x14ac:dyDescent="0.35">
      <c r="F108" s="2" t="str">
        <f>IF('#2 - Sample and Action Tracker'!F117="","",'#2 - Sample and Action Tracker'!F117)</f>
        <v/>
      </c>
      <c r="G108">
        <f>IF(AND('#2 - Sample and Action Tracker'!N117&lt;&gt;""),1,0)</f>
        <v>0</v>
      </c>
      <c r="H108" t="b">
        <f>IF(AND(OR('#2 - Sample and Action Tracker'!N117&gt;0,'#2 - Sample and Action Tracker'!N117=$E$3),'#2 - Sample and Action Tracker'!N117&lt;&gt;$E$2,'#2 - Sample and Action Tracker'!N117&lt;&gt;$E$4,'#2 - Sample and Action Tracker'!N117&lt;&gt;""), TRUE, FALSE)</f>
        <v>0</v>
      </c>
      <c r="I108" t="b">
        <f>IF(AND('#2 - Sample and Action Tracker'!N117&lt;&gt;$E$2,'#2 - Sample and Action Tracker'!N117&lt;&gt;$E$3,'#2 - Sample and Action Tracker'!N117&lt;&gt;$E$4,'#2 - Sample and Action Tracker'!N117&lt;&gt;""),IF('#2 - Sample and Action Tracker'!N117&gt;'#1 - Facility Info'!$D$23, TRUE, FALSE),FALSE)</f>
        <v>0</v>
      </c>
      <c r="R108" s="12">
        <f>IF(OR('#2 - Sample and Action Tracker'!Q117='HIDE DROP DOWNS'!$J$2,'#2 - Sample and Action Tracker'!Q117='HIDE DROP DOWNS'!$J$3),0,IF('#2 - Sample and Action Tracker'!R117='HIDE DROP DOWNS'!$M$3,1,0))</f>
        <v>0</v>
      </c>
      <c r="S108" s="12">
        <f>IF(OR('#2 - Sample and Action Tracker'!Q117='HIDE DROP DOWNS'!$J$2,'#2 - Sample and Action Tracker'!Q117='HIDE DROP DOWNS'!$J$3),0,IF('#2 - Sample and Action Tracker'!R117='HIDE DROP DOWNS'!$M$4,1,0))</f>
        <v>0</v>
      </c>
      <c r="T108" s="12">
        <f>IF(OR('#2 - Sample and Action Tracker'!$Q117='HIDE DROP DOWNS'!$J$2,'#2 - Sample and Action Tracker'!$Q117='HIDE DROP DOWNS'!$J$3),0,IF('#2 - Sample and Action Tracker'!$R117='HIDE DROP DOWNS'!$M$5,1,0))</f>
        <v>0</v>
      </c>
      <c r="U108" s="12">
        <f>IF(OR('#2 - Sample and Action Tracker'!$S117='HIDE DROP DOWNS'!$K$2,'#2 - Sample and Action Tracker'!$S117='HIDE DROP DOWNS'!$K$3),0,IF('#2 - Sample and Action Tracker'!$T117='HIDE DROP DOWNS'!$M$3,1,0))</f>
        <v>0</v>
      </c>
      <c r="V108" s="12">
        <f>IF(OR('#2 - Sample and Action Tracker'!$S117='HIDE DROP DOWNS'!$K$2,'#2 - Sample and Action Tracker'!$S117='HIDE DROP DOWNS'!$K$3),0,IF('#2 - Sample and Action Tracker'!$T117='HIDE DROP DOWNS'!$M$4,1,0))</f>
        <v>0</v>
      </c>
      <c r="W108" s="12">
        <f>IF(OR('#2 - Sample and Action Tracker'!$S117='HIDE DROP DOWNS'!$K$2,'#2 - Sample and Action Tracker'!$S117='HIDE DROP DOWNS'!$K$3),0,IF('#2 - Sample and Action Tracker'!$T117='HIDE DROP DOWNS'!$M$5,1,0))</f>
        <v>0</v>
      </c>
      <c r="X108" s="12">
        <f>IF(OR('#2 - Sample and Action Tracker'!$U117='HIDE DROP DOWNS'!$L$2,'#2 - Sample and Action Tracker'!$U117='HIDE DROP DOWNS'!$L$3),0,IF('#2 - Sample and Action Tracker'!$V117='HIDE DROP DOWNS'!$M$3,1,0))</f>
        <v>0</v>
      </c>
      <c r="Y108" s="12">
        <f>IF(OR('#2 - Sample and Action Tracker'!$U117='HIDE DROP DOWNS'!$L$2,'#2 - Sample and Action Tracker'!$U117='HIDE DROP DOWNS'!$L$3),0,IF('#2 - Sample and Action Tracker'!$V117='HIDE DROP DOWNS'!$M$4,1,0))</f>
        <v>0</v>
      </c>
      <c r="Z108" s="12">
        <f>IF(OR('#2 - Sample and Action Tracker'!$U117='HIDE DROP DOWNS'!$L$2,'#2 - Sample and Action Tracker'!$U117='HIDE DROP DOWNS'!$L$3),0,IF('#2 - Sample and Action Tracker'!$V117='HIDE DROP DOWNS'!$M$5,1,0))</f>
        <v>0</v>
      </c>
    </row>
    <row r="109" spans="6:26" x14ac:dyDescent="0.35">
      <c r="F109" s="2" t="str">
        <f>IF('#2 - Sample and Action Tracker'!F118="","",'#2 - Sample and Action Tracker'!F118)</f>
        <v/>
      </c>
      <c r="G109">
        <f>IF(AND('#2 - Sample and Action Tracker'!N118&lt;&gt;""),1,0)</f>
        <v>0</v>
      </c>
      <c r="H109" t="b">
        <f>IF(AND(OR('#2 - Sample and Action Tracker'!N118&gt;0,'#2 - Sample and Action Tracker'!N118=$E$3),'#2 - Sample and Action Tracker'!N118&lt;&gt;$E$2,'#2 - Sample and Action Tracker'!N118&lt;&gt;$E$4,'#2 - Sample and Action Tracker'!N118&lt;&gt;""), TRUE, FALSE)</f>
        <v>0</v>
      </c>
      <c r="I109" t="b">
        <f>IF(AND('#2 - Sample and Action Tracker'!N118&lt;&gt;$E$2,'#2 - Sample and Action Tracker'!N118&lt;&gt;$E$3,'#2 - Sample and Action Tracker'!N118&lt;&gt;$E$4,'#2 - Sample and Action Tracker'!N118&lt;&gt;""),IF('#2 - Sample and Action Tracker'!N118&gt;'#1 - Facility Info'!$D$23, TRUE, FALSE),FALSE)</f>
        <v>0</v>
      </c>
      <c r="R109" s="12">
        <f>IF(OR('#2 - Sample and Action Tracker'!Q118='HIDE DROP DOWNS'!$J$2,'#2 - Sample and Action Tracker'!Q118='HIDE DROP DOWNS'!$J$3),0,IF('#2 - Sample and Action Tracker'!R118='HIDE DROP DOWNS'!$M$3,1,0))</f>
        <v>0</v>
      </c>
      <c r="S109" s="12">
        <f>IF(OR('#2 - Sample and Action Tracker'!Q118='HIDE DROP DOWNS'!$J$2,'#2 - Sample and Action Tracker'!Q118='HIDE DROP DOWNS'!$J$3),0,IF('#2 - Sample and Action Tracker'!R118='HIDE DROP DOWNS'!$M$4,1,0))</f>
        <v>0</v>
      </c>
      <c r="T109" s="12">
        <f>IF(OR('#2 - Sample and Action Tracker'!$Q118='HIDE DROP DOWNS'!$J$2,'#2 - Sample and Action Tracker'!$Q118='HIDE DROP DOWNS'!$J$3),0,IF('#2 - Sample and Action Tracker'!$R118='HIDE DROP DOWNS'!$M$5,1,0))</f>
        <v>0</v>
      </c>
      <c r="U109" s="12">
        <f>IF(OR('#2 - Sample and Action Tracker'!$S118='HIDE DROP DOWNS'!$K$2,'#2 - Sample and Action Tracker'!$S118='HIDE DROP DOWNS'!$K$3),0,IF('#2 - Sample and Action Tracker'!$T118='HIDE DROP DOWNS'!$M$3,1,0))</f>
        <v>0</v>
      </c>
      <c r="V109" s="12">
        <f>IF(OR('#2 - Sample and Action Tracker'!$S118='HIDE DROP DOWNS'!$K$2,'#2 - Sample and Action Tracker'!$S118='HIDE DROP DOWNS'!$K$3),0,IF('#2 - Sample and Action Tracker'!$T118='HIDE DROP DOWNS'!$M$4,1,0))</f>
        <v>0</v>
      </c>
      <c r="W109" s="12">
        <f>IF(OR('#2 - Sample and Action Tracker'!$S118='HIDE DROP DOWNS'!$K$2,'#2 - Sample and Action Tracker'!$S118='HIDE DROP DOWNS'!$K$3),0,IF('#2 - Sample and Action Tracker'!$T118='HIDE DROP DOWNS'!$M$5,1,0))</f>
        <v>0</v>
      </c>
      <c r="X109" s="12">
        <f>IF(OR('#2 - Sample and Action Tracker'!$U118='HIDE DROP DOWNS'!$L$2,'#2 - Sample and Action Tracker'!$U118='HIDE DROP DOWNS'!$L$3),0,IF('#2 - Sample and Action Tracker'!$V118='HIDE DROP DOWNS'!$M$3,1,0))</f>
        <v>0</v>
      </c>
      <c r="Y109" s="12">
        <f>IF(OR('#2 - Sample and Action Tracker'!$U118='HIDE DROP DOWNS'!$L$2,'#2 - Sample and Action Tracker'!$U118='HIDE DROP DOWNS'!$L$3),0,IF('#2 - Sample and Action Tracker'!$V118='HIDE DROP DOWNS'!$M$4,1,0))</f>
        <v>0</v>
      </c>
      <c r="Z109" s="12">
        <f>IF(OR('#2 - Sample and Action Tracker'!$U118='HIDE DROP DOWNS'!$L$2,'#2 - Sample and Action Tracker'!$U118='HIDE DROP DOWNS'!$L$3),0,IF('#2 - Sample and Action Tracker'!$V118='HIDE DROP DOWNS'!$M$5,1,0))</f>
        <v>0</v>
      </c>
    </row>
    <row r="110" spans="6:26" x14ac:dyDescent="0.35">
      <c r="F110" s="2" t="str">
        <f>IF('#2 - Sample and Action Tracker'!F119="","",'#2 - Sample and Action Tracker'!F119)</f>
        <v/>
      </c>
      <c r="G110">
        <f>IF(AND('#2 - Sample and Action Tracker'!N119&lt;&gt;""),1,0)</f>
        <v>0</v>
      </c>
      <c r="H110" t="b">
        <f>IF(AND(OR('#2 - Sample and Action Tracker'!N119&gt;0,'#2 - Sample and Action Tracker'!N119=$E$3),'#2 - Sample and Action Tracker'!N119&lt;&gt;$E$2,'#2 - Sample and Action Tracker'!N119&lt;&gt;$E$4,'#2 - Sample and Action Tracker'!N119&lt;&gt;""), TRUE, FALSE)</f>
        <v>0</v>
      </c>
      <c r="I110" t="b">
        <f>IF(AND('#2 - Sample and Action Tracker'!N119&lt;&gt;$E$2,'#2 - Sample and Action Tracker'!N119&lt;&gt;$E$3,'#2 - Sample and Action Tracker'!N119&lt;&gt;$E$4,'#2 - Sample and Action Tracker'!N119&lt;&gt;""),IF('#2 - Sample and Action Tracker'!N119&gt;'#1 - Facility Info'!$D$23, TRUE, FALSE),FALSE)</f>
        <v>0</v>
      </c>
      <c r="R110" s="12">
        <f>IF(OR('#2 - Sample and Action Tracker'!Q119='HIDE DROP DOWNS'!$J$2,'#2 - Sample and Action Tracker'!Q119='HIDE DROP DOWNS'!$J$3),0,IF('#2 - Sample and Action Tracker'!R119='HIDE DROP DOWNS'!$M$3,1,0))</f>
        <v>0</v>
      </c>
      <c r="S110" s="12">
        <f>IF(OR('#2 - Sample and Action Tracker'!Q119='HIDE DROP DOWNS'!$J$2,'#2 - Sample and Action Tracker'!Q119='HIDE DROP DOWNS'!$J$3),0,IF('#2 - Sample and Action Tracker'!R119='HIDE DROP DOWNS'!$M$4,1,0))</f>
        <v>0</v>
      </c>
      <c r="T110" s="12">
        <f>IF(OR('#2 - Sample and Action Tracker'!$Q119='HIDE DROP DOWNS'!$J$2,'#2 - Sample and Action Tracker'!$Q119='HIDE DROP DOWNS'!$J$3),0,IF('#2 - Sample and Action Tracker'!$R119='HIDE DROP DOWNS'!$M$5,1,0))</f>
        <v>0</v>
      </c>
      <c r="U110" s="12">
        <f>IF(OR('#2 - Sample and Action Tracker'!$S119='HIDE DROP DOWNS'!$K$2,'#2 - Sample and Action Tracker'!$S119='HIDE DROP DOWNS'!$K$3),0,IF('#2 - Sample and Action Tracker'!$T119='HIDE DROP DOWNS'!$M$3,1,0))</f>
        <v>0</v>
      </c>
      <c r="V110" s="12">
        <f>IF(OR('#2 - Sample and Action Tracker'!$S119='HIDE DROP DOWNS'!$K$2,'#2 - Sample and Action Tracker'!$S119='HIDE DROP DOWNS'!$K$3),0,IF('#2 - Sample and Action Tracker'!$T119='HIDE DROP DOWNS'!$M$4,1,0))</f>
        <v>0</v>
      </c>
      <c r="W110" s="12">
        <f>IF(OR('#2 - Sample and Action Tracker'!$S119='HIDE DROP DOWNS'!$K$2,'#2 - Sample and Action Tracker'!$S119='HIDE DROP DOWNS'!$K$3),0,IF('#2 - Sample and Action Tracker'!$T119='HIDE DROP DOWNS'!$M$5,1,0))</f>
        <v>0</v>
      </c>
      <c r="X110" s="12">
        <f>IF(OR('#2 - Sample and Action Tracker'!$U119='HIDE DROP DOWNS'!$L$2,'#2 - Sample and Action Tracker'!$U119='HIDE DROP DOWNS'!$L$3),0,IF('#2 - Sample and Action Tracker'!$V119='HIDE DROP DOWNS'!$M$3,1,0))</f>
        <v>0</v>
      </c>
      <c r="Y110" s="12">
        <f>IF(OR('#2 - Sample and Action Tracker'!$U119='HIDE DROP DOWNS'!$L$2,'#2 - Sample and Action Tracker'!$U119='HIDE DROP DOWNS'!$L$3),0,IF('#2 - Sample and Action Tracker'!$V119='HIDE DROP DOWNS'!$M$4,1,0))</f>
        <v>0</v>
      </c>
      <c r="Z110" s="12">
        <f>IF(OR('#2 - Sample and Action Tracker'!$U119='HIDE DROP DOWNS'!$L$2,'#2 - Sample and Action Tracker'!$U119='HIDE DROP DOWNS'!$L$3),0,IF('#2 - Sample and Action Tracker'!$V119='HIDE DROP DOWNS'!$M$5,1,0))</f>
        <v>0</v>
      </c>
    </row>
    <row r="111" spans="6:26" x14ac:dyDescent="0.35">
      <c r="F111" s="2" t="str">
        <f>IF('#2 - Sample and Action Tracker'!F120="","",'#2 - Sample and Action Tracker'!F120)</f>
        <v/>
      </c>
      <c r="G111">
        <f>IF(AND('#2 - Sample and Action Tracker'!N120&lt;&gt;""),1,0)</f>
        <v>0</v>
      </c>
      <c r="H111" t="b">
        <f>IF(AND(OR('#2 - Sample and Action Tracker'!N120&gt;0,'#2 - Sample and Action Tracker'!N120=$E$3),'#2 - Sample and Action Tracker'!N120&lt;&gt;$E$2,'#2 - Sample and Action Tracker'!N120&lt;&gt;$E$4,'#2 - Sample and Action Tracker'!N120&lt;&gt;""), TRUE, FALSE)</f>
        <v>0</v>
      </c>
      <c r="I111" t="b">
        <f>IF(AND('#2 - Sample and Action Tracker'!N120&lt;&gt;$E$2,'#2 - Sample and Action Tracker'!N120&lt;&gt;$E$3,'#2 - Sample and Action Tracker'!N120&lt;&gt;$E$4,'#2 - Sample and Action Tracker'!N120&lt;&gt;""),IF('#2 - Sample and Action Tracker'!N120&gt;'#1 - Facility Info'!$D$23, TRUE, FALSE),FALSE)</f>
        <v>0</v>
      </c>
      <c r="R111" s="12">
        <f>IF(OR('#2 - Sample and Action Tracker'!Q120='HIDE DROP DOWNS'!$J$2,'#2 - Sample and Action Tracker'!Q120='HIDE DROP DOWNS'!$J$3),0,IF('#2 - Sample and Action Tracker'!R120='HIDE DROP DOWNS'!$M$3,1,0))</f>
        <v>0</v>
      </c>
      <c r="S111" s="12">
        <f>IF(OR('#2 - Sample and Action Tracker'!Q120='HIDE DROP DOWNS'!$J$2,'#2 - Sample and Action Tracker'!Q120='HIDE DROP DOWNS'!$J$3),0,IF('#2 - Sample and Action Tracker'!R120='HIDE DROP DOWNS'!$M$4,1,0))</f>
        <v>0</v>
      </c>
      <c r="T111" s="12">
        <f>IF(OR('#2 - Sample and Action Tracker'!$Q120='HIDE DROP DOWNS'!$J$2,'#2 - Sample and Action Tracker'!$Q120='HIDE DROP DOWNS'!$J$3),0,IF('#2 - Sample and Action Tracker'!$R120='HIDE DROP DOWNS'!$M$5,1,0))</f>
        <v>0</v>
      </c>
      <c r="U111" s="12">
        <f>IF(OR('#2 - Sample and Action Tracker'!$S120='HIDE DROP DOWNS'!$K$2,'#2 - Sample and Action Tracker'!$S120='HIDE DROP DOWNS'!$K$3),0,IF('#2 - Sample and Action Tracker'!$T120='HIDE DROP DOWNS'!$M$3,1,0))</f>
        <v>0</v>
      </c>
      <c r="V111" s="12">
        <f>IF(OR('#2 - Sample and Action Tracker'!$S120='HIDE DROP DOWNS'!$K$2,'#2 - Sample and Action Tracker'!$S120='HIDE DROP DOWNS'!$K$3),0,IF('#2 - Sample and Action Tracker'!$T120='HIDE DROP DOWNS'!$M$4,1,0))</f>
        <v>0</v>
      </c>
      <c r="W111" s="12">
        <f>IF(OR('#2 - Sample and Action Tracker'!$S120='HIDE DROP DOWNS'!$K$2,'#2 - Sample and Action Tracker'!$S120='HIDE DROP DOWNS'!$K$3),0,IF('#2 - Sample and Action Tracker'!$T120='HIDE DROP DOWNS'!$M$5,1,0))</f>
        <v>0</v>
      </c>
      <c r="X111" s="12">
        <f>IF(OR('#2 - Sample and Action Tracker'!$U120='HIDE DROP DOWNS'!$L$2,'#2 - Sample and Action Tracker'!$U120='HIDE DROP DOWNS'!$L$3),0,IF('#2 - Sample and Action Tracker'!$V120='HIDE DROP DOWNS'!$M$3,1,0))</f>
        <v>0</v>
      </c>
      <c r="Y111" s="12">
        <f>IF(OR('#2 - Sample and Action Tracker'!$U120='HIDE DROP DOWNS'!$L$2,'#2 - Sample and Action Tracker'!$U120='HIDE DROP DOWNS'!$L$3),0,IF('#2 - Sample and Action Tracker'!$V120='HIDE DROP DOWNS'!$M$4,1,0))</f>
        <v>0</v>
      </c>
      <c r="Z111" s="12">
        <f>IF(OR('#2 - Sample and Action Tracker'!$U120='HIDE DROP DOWNS'!$L$2,'#2 - Sample and Action Tracker'!$U120='HIDE DROP DOWNS'!$L$3),0,IF('#2 - Sample and Action Tracker'!$V120='HIDE DROP DOWNS'!$M$5,1,0))</f>
        <v>0</v>
      </c>
    </row>
    <row r="112" spans="6:26" x14ac:dyDescent="0.35">
      <c r="F112" s="2" t="str">
        <f>IF('#2 - Sample and Action Tracker'!F121="","",'#2 - Sample and Action Tracker'!F121)</f>
        <v/>
      </c>
      <c r="G112">
        <f>IF(AND('#2 - Sample and Action Tracker'!N121&lt;&gt;""),1,0)</f>
        <v>0</v>
      </c>
      <c r="H112" t="b">
        <f>IF(AND(OR('#2 - Sample and Action Tracker'!N121&gt;0,'#2 - Sample and Action Tracker'!N121=$E$3),'#2 - Sample and Action Tracker'!N121&lt;&gt;$E$2,'#2 - Sample and Action Tracker'!N121&lt;&gt;$E$4,'#2 - Sample and Action Tracker'!N121&lt;&gt;""), TRUE, FALSE)</f>
        <v>0</v>
      </c>
      <c r="I112" t="b">
        <f>IF(AND('#2 - Sample and Action Tracker'!N121&lt;&gt;$E$2,'#2 - Sample and Action Tracker'!N121&lt;&gt;$E$3,'#2 - Sample and Action Tracker'!N121&lt;&gt;$E$4,'#2 - Sample and Action Tracker'!N121&lt;&gt;""),IF('#2 - Sample and Action Tracker'!N121&gt;'#1 - Facility Info'!$D$23, TRUE, FALSE),FALSE)</f>
        <v>0</v>
      </c>
      <c r="R112" s="12">
        <f>IF(OR('#2 - Sample and Action Tracker'!Q121='HIDE DROP DOWNS'!$J$2,'#2 - Sample and Action Tracker'!Q121='HIDE DROP DOWNS'!$J$3),0,IF('#2 - Sample and Action Tracker'!R121='HIDE DROP DOWNS'!$M$3,1,0))</f>
        <v>0</v>
      </c>
      <c r="S112" s="12">
        <f>IF(OR('#2 - Sample and Action Tracker'!Q121='HIDE DROP DOWNS'!$J$2,'#2 - Sample and Action Tracker'!Q121='HIDE DROP DOWNS'!$J$3),0,IF('#2 - Sample and Action Tracker'!R121='HIDE DROP DOWNS'!$M$4,1,0))</f>
        <v>0</v>
      </c>
      <c r="T112" s="12">
        <f>IF(OR('#2 - Sample and Action Tracker'!$Q121='HIDE DROP DOWNS'!$J$2,'#2 - Sample and Action Tracker'!$Q121='HIDE DROP DOWNS'!$J$3),0,IF('#2 - Sample and Action Tracker'!$R121='HIDE DROP DOWNS'!$M$5,1,0))</f>
        <v>0</v>
      </c>
      <c r="U112" s="12">
        <f>IF(OR('#2 - Sample and Action Tracker'!$S121='HIDE DROP DOWNS'!$K$2,'#2 - Sample and Action Tracker'!$S121='HIDE DROP DOWNS'!$K$3),0,IF('#2 - Sample and Action Tracker'!$T121='HIDE DROP DOWNS'!$M$3,1,0))</f>
        <v>0</v>
      </c>
      <c r="V112" s="12">
        <f>IF(OR('#2 - Sample and Action Tracker'!$S121='HIDE DROP DOWNS'!$K$2,'#2 - Sample and Action Tracker'!$S121='HIDE DROP DOWNS'!$K$3),0,IF('#2 - Sample and Action Tracker'!$T121='HIDE DROP DOWNS'!$M$4,1,0))</f>
        <v>0</v>
      </c>
      <c r="W112" s="12">
        <f>IF(OR('#2 - Sample and Action Tracker'!$S121='HIDE DROP DOWNS'!$K$2,'#2 - Sample and Action Tracker'!$S121='HIDE DROP DOWNS'!$K$3),0,IF('#2 - Sample and Action Tracker'!$T121='HIDE DROP DOWNS'!$M$5,1,0))</f>
        <v>0</v>
      </c>
      <c r="X112" s="12">
        <f>IF(OR('#2 - Sample and Action Tracker'!$U121='HIDE DROP DOWNS'!$L$2,'#2 - Sample and Action Tracker'!$U121='HIDE DROP DOWNS'!$L$3),0,IF('#2 - Sample and Action Tracker'!$V121='HIDE DROP DOWNS'!$M$3,1,0))</f>
        <v>0</v>
      </c>
      <c r="Y112" s="12">
        <f>IF(OR('#2 - Sample and Action Tracker'!$U121='HIDE DROP DOWNS'!$L$2,'#2 - Sample and Action Tracker'!$U121='HIDE DROP DOWNS'!$L$3),0,IF('#2 - Sample and Action Tracker'!$V121='HIDE DROP DOWNS'!$M$4,1,0))</f>
        <v>0</v>
      </c>
      <c r="Z112" s="12">
        <f>IF(OR('#2 - Sample and Action Tracker'!$U121='HIDE DROP DOWNS'!$L$2,'#2 - Sample and Action Tracker'!$U121='HIDE DROP DOWNS'!$L$3),0,IF('#2 - Sample and Action Tracker'!$V121='HIDE DROP DOWNS'!$M$5,1,0))</f>
        <v>0</v>
      </c>
    </row>
    <row r="113" spans="6:26" x14ac:dyDescent="0.35">
      <c r="F113" s="2" t="str">
        <f>IF('#2 - Sample and Action Tracker'!F122="","",'#2 - Sample and Action Tracker'!F122)</f>
        <v/>
      </c>
      <c r="G113">
        <f>IF(AND('#2 - Sample and Action Tracker'!N122&lt;&gt;""),1,0)</f>
        <v>0</v>
      </c>
      <c r="H113" t="b">
        <f>IF(AND(OR('#2 - Sample and Action Tracker'!N122&gt;0,'#2 - Sample and Action Tracker'!N122=$E$3),'#2 - Sample and Action Tracker'!N122&lt;&gt;$E$2,'#2 - Sample and Action Tracker'!N122&lt;&gt;$E$4,'#2 - Sample and Action Tracker'!N122&lt;&gt;""), TRUE, FALSE)</f>
        <v>0</v>
      </c>
      <c r="I113" t="b">
        <f>IF(AND('#2 - Sample and Action Tracker'!N122&lt;&gt;$E$2,'#2 - Sample and Action Tracker'!N122&lt;&gt;$E$3,'#2 - Sample and Action Tracker'!N122&lt;&gt;$E$4,'#2 - Sample and Action Tracker'!N122&lt;&gt;""),IF('#2 - Sample and Action Tracker'!N122&gt;'#1 - Facility Info'!$D$23, TRUE, FALSE),FALSE)</f>
        <v>0</v>
      </c>
      <c r="R113" s="12">
        <f>IF(OR('#2 - Sample and Action Tracker'!Q122='HIDE DROP DOWNS'!$J$2,'#2 - Sample and Action Tracker'!Q122='HIDE DROP DOWNS'!$J$3),0,IF('#2 - Sample and Action Tracker'!R122='HIDE DROP DOWNS'!$M$3,1,0))</f>
        <v>0</v>
      </c>
      <c r="S113" s="12">
        <f>IF(OR('#2 - Sample and Action Tracker'!Q122='HIDE DROP DOWNS'!$J$2,'#2 - Sample and Action Tracker'!Q122='HIDE DROP DOWNS'!$J$3),0,IF('#2 - Sample and Action Tracker'!R122='HIDE DROP DOWNS'!$M$4,1,0))</f>
        <v>0</v>
      </c>
      <c r="T113" s="12">
        <f>IF(OR('#2 - Sample and Action Tracker'!$Q122='HIDE DROP DOWNS'!$J$2,'#2 - Sample and Action Tracker'!$Q122='HIDE DROP DOWNS'!$J$3),0,IF('#2 - Sample and Action Tracker'!$R122='HIDE DROP DOWNS'!$M$5,1,0))</f>
        <v>0</v>
      </c>
      <c r="U113" s="12">
        <f>IF(OR('#2 - Sample and Action Tracker'!$S122='HIDE DROP DOWNS'!$K$2,'#2 - Sample and Action Tracker'!$S122='HIDE DROP DOWNS'!$K$3),0,IF('#2 - Sample and Action Tracker'!$T122='HIDE DROP DOWNS'!$M$3,1,0))</f>
        <v>0</v>
      </c>
      <c r="V113" s="12">
        <f>IF(OR('#2 - Sample and Action Tracker'!$S122='HIDE DROP DOWNS'!$K$2,'#2 - Sample and Action Tracker'!$S122='HIDE DROP DOWNS'!$K$3),0,IF('#2 - Sample and Action Tracker'!$T122='HIDE DROP DOWNS'!$M$4,1,0))</f>
        <v>0</v>
      </c>
      <c r="W113" s="12">
        <f>IF(OR('#2 - Sample and Action Tracker'!$S122='HIDE DROP DOWNS'!$K$2,'#2 - Sample and Action Tracker'!$S122='HIDE DROP DOWNS'!$K$3),0,IF('#2 - Sample and Action Tracker'!$T122='HIDE DROP DOWNS'!$M$5,1,0))</f>
        <v>0</v>
      </c>
      <c r="X113" s="12">
        <f>IF(OR('#2 - Sample and Action Tracker'!$U122='HIDE DROP DOWNS'!$L$2,'#2 - Sample and Action Tracker'!$U122='HIDE DROP DOWNS'!$L$3),0,IF('#2 - Sample and Action Tracker'!$V122='HIDE DROP DOWNS'!$M$3,1,0))</f>
        <v>0</v>
      </c>
      <c r="Y113" s="12">
        <f>IF(OR('#2 - Sample and Action Tracker'!$U122='HIDE DROP DOWNS'!$L$2,'#2 - Sample and Action Tracker'!$U122='HIDE DROP DOWNS'!$L$3),0,IF('#2 - Sample and Action Tracker'!$V122='HIDE DROP DOWNS'!$M$4,1,0))</f>
        <v>0</v>
      </c>
      <c r="Z113" s="12">
        <f>IF(OR('#2 - Sample and Action Tracker'!$U122='HIDE DROP DOWNS'!$L$2,'#2 - Sample and Action Tracker'!$U122='HIDE DROP DOWNS'!$L$3),0,IF('#2 - Sample and Action Tracker'!$V122='HIDE DROP DOWNS'!$M$5,1,0))</f>
        <v>0</v>
      </c>
    </row>
    <row r="114" spans="6:26" x14ac:dyDescent="0.35">
      <c r="F114" s="2" t="str">
        <f>IF('#2 - Sample and Action Tracker'!F123="","",'#2 - Sample and Action Tracker'!F123)</f>
        <v/>
      </c>
      <c r="G114">
        <f>IF(AND('#2 - Sample and Action Tracker'!N123&lt;&gt;""),1,0)</f>
        <v>0</v>
      </c>
      <c r="H114" t="b">
        <f>IF(AND(OR('#2 - Sample and Action Tracker'!N123&gt;0,'#2 - Sample and Action Tracker'!N123=$E$3),'#2 - Sample and Action Tracker'!N123&lt;&gt;$E$2,'#2 - Sample and Action Tracker'!N123&lt;&gt;$E$4,'#2 - Sample and Action Tracker'!N123&lt;&gt;""), TRUE, FALSE)</f>
        <v>0</v>
      </c>
      <c r="I114" t="b">
        <f>IF(AND('#2 - Sample and Action Tracker'!N123&lt;&gt;$E$2,'#2 - Sample and Action Tracker'!N123&lt;&gt;$E$3,'#2 - Sample and Action Tracker'!N123&lt;&gt;$E$4,'#2 - Sample and Action Tracker'!N123&lt;&gt;""),IF('#2 - Sample and Action Tracker'!N123&gt;'#1 - Facility Info'!$D$23, TRUE, FALSE),FALSE)</f>
        <v>0</v>
      </c>
      <c r="R114" s="12">
        <f>IF(OR('#2 - Sample and Action Tracker'!Q123='HIDE DROP DOWNS'!$J$2,'#2 - Sample and Action Tracker'!Q123='HIDE DROP DOWNS'!$J$3),0,IF('#2 - Sample and Action Tracker'!R123='HIDE DROP DOWNS'!$M$3,1,0))</f>
        <v>0</v>
      </c>
      <c r="S114" s="12">
        <f>IF(OR('#2 - Sample and Action Tracker'!Q123='HIDE DROP DOWNS'!$J$2,'#2 - Sample and Action Tracker'!Q123='HIDE DROP DOWNS'!$J$3),0,IF('#2 - Sample and Action Tracker'!R123='HIDE DROP DOWNS'!$M$4,1,0))</f>
        <v>0</v>
      </c>
      <c r="T114" s="12">
        <f>IF(OR('#2 - Sample and Action Tracker'!$Q123='HIDE DROP DOWNS'!$J$2,'#2 - Sample and Action Tracker'!$Q123='HIDE DROP DOWNS'!$J$3),0,IF('#2 - Sample and Action Tracker'!$R123='HIDE DROP DOWNS'!$M$5,1,0))</f>
        <v>0</v>
      </c>
      <c r="U114" s="12">
        <f>IF(OR('#2 - Sample and Action Tracker'!$S123='HIDE DROP DOWNS'!$K$2,'#2 - Sample and Action Tracker'!$S123='HIDE DROP DOWNS'!$K$3),0,IF('#2 - Sample and Action Tracker'!$T123='HIDE DROP DOWNS'!$M$3,1,0))</f>
        <v>0</v>
      </c>
      <c r="V114" s="12">
        <f>IF(OR('#2 - Sample and Action Tracker'!$S123='HIDE DROP DOWNS'!$K$2,'#2 - Sample and Action Tracker'!$S123='HIDE DROP DOWNS'!$K$3),0,IF('#2 - Sample and Action Tracker'!$T123='HIDE DROP DOWNS'!$M$4,1,0))</f>
        <v>0</v>
      </c>
      <c r="W114" s="12">
        <f>IF(OR('#2 - Sample and Action Tracker'!$S123='HIDE DROP DOWNS'!$K$2,'#2 - Sample and Action Tracker'!$S123='HIDE DROP DOWNS'!$K$3),0,IF('#2 - Sample and Action Tracker'!$T123='HIDE DROP DOWNS'!$M$5,1,0))</f>
        <v>0</v>
      </c>
      <c r="X114" s="12">
        <f>IF(OR('#2 - Sample and Action Tracker'!$U123='HIDE DROP DOWNS'!$L$2,'#2 - Sample and Action Tracker'!$U123='HIDE DROP DOWNS'!$L$3),0,IF('#2 - Sample and Action Tracker'!$V123='HIDE DROP DOWNS'!$M$3,1,0))</f>
        <v>0</v>
      </c>
      <c r="Y114" s="12">
        <f>IF(OR('#2 - Sample and Action Tracker'!$U123='HIDE DROP DOWNS'!$L$2,'#2 - Sample and Action Tracker'!$U123='HIDE DROP DOWNS'!$L$3),0,IF('#2 - Sample and Action Tracker'!$V123='HIDE DROP DOWNS'!$M$4,1,0))</f>
        <v>0</v>
      </c>
      <c r="Z114" s="12">
        <f>IF(OR('#2 - Sample and Action Tracker'!$U123='HIDE DROP DOWNS'!$L$2,'#2 - Sample and Action Tracker'!$U123='HIDE DROP DOWNS'!$L$3),0,IF('#2 - Sample and Action Tracker'!$V123='HIDE DROP DOWNS'!$M$5,1,0))</f>
        <v>0</v>
      </c>
    </row>
    <row r="115" spans="6:26" x14ac:dyDescent="0.35">
      <c r="F115" s="2" t="str">
        <f>IF('#2 - Sample and Action Tracker'!F124="","",'#2 - Sample and Action Tracker'!F124)</f>
        <v/>
      </c>
      <c r="G115">
        <f>IF(AND('#2 - Sample and Action Tracker'!N124&lt;&gt;""),1,0)</f>
        <v>0</v>
      </c>
      <c r="H115" t="b">
        <f>IF(AND(OR('#2 - Sample and Action Tracker'!N124&gt;0,'#2 - Sample and Action Tracker'!N124=$E$3),'#2 - Sample and Action Tracker'!N124&lt;&gt;$E$2,'#2 - Sample and Action Tracker'!N124&lt;&gt;$E$4,'#2 - Sample and Action Tracker'!N124&lt;&gt;""), TRUE, FALSE)</f>
        <v>0</v>
      </c>
      <c r="I115" t="b">
        <f>IF(AND('#2 - Sample and Action Tracker'!N124&lt;&gt;$E$2,'#2 - Sample and Action Tracker'!N124&lt;&gt;$E$3,'#2 - Sample and Action Tracker'!N124&lt;&gt;$E$4,'#2 - Sample and Action Tracker'!N124&lt;&gt;""),IF('#2 - Sample and Action Tracker'!N124&gt;'#1 - Facility Info'!$D$23, TRUE, FALSE),FALSE)</f>
        <v>0</v>
      </c>
      <c r="R115" s="12">
        <f>IF(OR('#2 - Sample and Action Tracker'!Q124='HIDE DROP DOWNS'!$J$2,'#2 - Sample and Action Tracker'!Q124='HIDE DROP DOWNS'!$J$3),0,IF('#2 - Sample and Action Tracker'!R124='HIDE DROP DOWNS'!$M$3,1,0))</f>
        <v>0</v>
      </c>
      <c r="S115" s="12">
        <f>IF(OR('#2 - Sample and Action Tracker'!Q124='HIDE DROP DOWNS'!$J$2,'#2 - Sample and Action Tracker'!Q124='HIDE DROP DOWNS'!$J$3),0,IF('#2 - Sample and Action Tracker'!R124='HIDE DROP DOWNS'!$M$4,1,0))</f>
        <v>0</v>
      </c>
      <c r="T115" s="12">
        <f>IF(OR('#2 - Sample and Action Tracker'!$Q124='HIDE DROP DOWNS'!$J$2,'#2 - Sample and Action Tracker'!$Q124='HIDE DROP DOWNS'!$J$3),0,IF('#2 - Sample and Action Tracker'!$R124='HIDE DROP DOWNS'!$M$5,1,0))</f>
        <v>0</v>
      </c>
      <c r="U115" s="12">
        <f>IF(OR('#2 - Sample and Action Tracker'!$S124='HIDE DROP DOWNS'!$K$2,'#2 - Sample and Action Tracker'!$S124='HIDE DROP DOWNS'!$K$3),0,IF('#2 - Sample and Action Tracker'!$T124='HIDE DROP DOWNS'!$M$3,1,0))</f>
        <v>0</v>
      </c>
      <c r="V115" s="12">
        <f>IF(OR('#2 - Sample and Action Tracker'!$S124='HIDE DROP DOWNS'!$K$2,'#2 - Sample and Action Tracker'!$S124='HIDE DROP DOWNS'!$K$3),0,IF('#2 - Sample and Action Tracker'!$T124='HIDE DROP DOWNS'!$M$4,1,0))</f>
        <v>0</v>
      </c>
      <c r="W115" s="12">
        <f>IF(OR('#2 - Sample and Action Tracker'!$S124='HIDE DROP DOWNS'!$K$2,'#2 - Sample and Action Tracker'!$S124='HIDE DROP DOWNS'!$K$3),0,IF('#2 - Sample and Action Tracker'!$T124='HIDE DROP DOWNS'!$M$5,1,0))</f>
        <v>0</v>
      </c>
      <c r="X115" s="12">
        <f>IF(OR('#2 - Sample and Action Tracker'!$U124='HIDE DROP DOWNS'!$L$2,'#2 - Sample and Action Tracker'!$U124='HIDE DROP DOWNS'!$L$3),0,IF('#2 - Sample and Action Tracker'!$V124='HIDE DROP DOWNS'!$M$3,1,0))</f>
        <v>0</v>
      </c>
      <c r="Y115" s="12">
        <f>IF(OR('#2 - Sample and Action Tracker'!$U124='HIDE DROP DOWNS'!$L$2,'#2 - Sample and Action Tracker'!$U124='HIDE DROP DOWNS'!$L$3),0,IF('#2 - Sample and Action Tracker'!$V124='HIDE DROP DOWNS'!$M$4,1,0))</f>
        <v>0</v>
      </c>
      <c r="Z115" s="12">
        <f>IF(OR('#2 - Sample and Action Tracker'!$U124='HIDE DROP DOWNS'!$L$2,'#2 - Sample and Action Tracker'!$U124='HIDE DROP DOWNS'!$L$3),0,IF('#2 - Sample and Action Tracker'!$V124='HIDE DROP DOWNS'!$M$5,1,0))</f>
        <v>0</v>
      </c>
    </row>
    <row r="116" spans="6:26" x14ac:dyDescent="0.35">
      <c r="F116" s="2" t="str">
        <f>IF('#2 - Sample and Action Tracker'!F125="","",'#2 - Sample and Action Tracker'!F125)</f>
        <v/>
      </c>
      <c r="G116">
        <f>IF(AND('#2 - Sample and Action Tracker'!N125&lt;&gt;""),1,0)</f>
        <v>0</v>
      </c>
      <c r="H116" t="b">
        <f>IF(AND(OR('#2 - Sample and Action Tracker'!N125&gt;0,'#2 - Sample and Action Tracker'!N125=$E$3),'#2 - Sample and Action Tracker'!N125&lt;&gt;$E$2,'#2 - Sample and Action Tracker'!N125&lt;&gt;$E$4,'#2 - Sample and Action Tracker'!N125&lt;&gt;""), TRUE, FALSE)</f>
        <v>0</v>
      </c>
      <c r="I116" t="b">
        <f>IF(AND('#2 - Sample and Action Tracker'!N125&lt;&gt;$E$2,'#2 - Sample and Action Tracker'!N125&lt;&gt;$E$3,'#2 - Sample and Action Tracker'!N125&lt;&gt;$E$4,'#2 - Sample and Action Tracker'!N125&lt;&gt;""),IF('#2 - Sample and Action Tracker'!N125&gt;'#1 - Facility Info'!$D$23, TRUE, FALSE),FALSE)</f>
        <v>0</v>
      </c>
      <c r="R116" s="12">
        <f>IF(OR('#2 - Sample and Action Tracker'!Q125='HIDE DROP DOWNS'!$J$2,'#2 - Sample and Action Tracker'!Q125='HIDE DROP DOWNS'!$J$3),0,IF('#2 - Sample and Action Tracker'!R125='HIDE DROP DOWNS'!$M$3,1,0))</f>
        <v>0</v>
      </c>
      <c r="S116" s="12">
        <f>IF(OR('#2 - Sample and Action Tracker'!Q125='HIDE DROP DOWNS'!$J$2,'#2 - Sample and Action Tracker'!Q125='HIDE DROP DOWNS'!$J$3),0,IF('#2 - Sample and Action Tracker'!R125='HIDE DROP DOWNS'!$M$4,1,0))</f>
        <v>0</v>
      </c>
      <c r="T116" s="12">
        <f>IF(OR('#2 - Sample and Action Tracker'!$Q125='HIDE DROP DOWNS'!$J$2,'#2 - Sample and Action Tracker'!$Q125='HIDE DROP DOWNS'!$J$3),0,IF('#2 - Sample and Action Tracker'!$R125='HIDE DROP DOWNS'!$M$5,1,0))</f>
        <v>0</v>
      </c>
      <c r="U116" s="12">
        <f>IF(OR('#2 - Sample and Action Tracker'!$S125='HIDE DROP DOWNS'!$K$2,'#2 - Sample and Action Tracker'!$S125='HIDE DROP DOWNS'!$K$3),0,IF('#2 - Sample and Action Tracker'!$T125='HIDE DROP DOWNS'!$M$3,1,0))</f>
        <v>0</v>
      </c>
      <c r="V116" s="12">
        <f>IF(OR('#2 - Sample and Action Tracker'!$S125='HIDE DROP DOWNS'!$K$2,'#2 - Sample and Action Tracker'!$S125='HIDE DROP DOWNS'!$K$3),0,IF('#2 - Sample and Action Tracker'!$T125='HIDE DROP DOWNS'!$M$4,1,0))</f>
        <v>0</v>
      </c>
      <c r="W116" s="12">
        <f>IF(OR('#2 - Sample and Action Tracker'!$S125='HIDE DROP DOWNS'!$K$2,'#2 - Sample and Action Tracker'!$S125='HIDE DROP DOWNS'!$K$3),0,IF('#2 - Sample and Action Tracker'!$T125='HIDE DROP DOWNS'!$M$5,1,0))</f>
        <v>0</v>
      </c>
      <c r="X116" s="12">
        <f>IF(OR('#2 - Sample and Action Tracker'!$U125='HIDE DROP DOWNS'!$L$2,'#2 - Sample and Action Tracker'!$U125='HIDE DROP DOWNS'!$L$3),0,IF('#2 - Sample and Action Tracker'!$V125='HIDE DROP DOWNS'!$M$3,1,0))</f>
        <v>0</v>
      </c>
      <c r="Y116" s="12">
        <f>IF(OR('#2 - Sample and Action Tracker'!$U125='HIDE DROP DOWNS'!$L$2,'#2 - Sample and Action Tracker'!$U125='HIDE DROP DOWNS'!$L$3),0,IF('#2 - Sample and Action Tracker'!$V125='HIDE DROP DOWNS'!$M$4,1,0))</f>
        <v>0</v>
      </c>
      <c r="Z116" s="12">
        <f>IF(OR('#2 - Sample and Action Tracker'!$U125='HIDE DROP DOWNS'!$L$2,'#2 - Sample and Action Tracker'!$U125='HIDE DROP DOWNS'!$L$3),0,IF('#2 - Sample and Action Tracker'!$V125='HIDE DROP DOWNS'!$M$5,1,0))</f>
        <v>0</v>
      </c>
    </row>
    <row r="117" spans="6:26" x14ac:dyDescent="0.35">
      <c r="F117" s="2" t="str">
        <f>IF('#2 - Sample and Action Tracker'!F126="","",'#2 - Sample and Action Tracker'!F126)</f>
        <v/>
      </c>
      <c r="G117">
        <f>IF(AND('#2 - Sample and Action Tracker'!N126&lt;&gt;""),1,0)</f>
        <v>0</v>
      </c>
      <c r="H117" t="b">
        <f>IF(AND(OR('#2 - Sample and Action Tracker'!N126&gt;0,'#2 - Sample and Action Tracker'!N126=$E$3),'#2 - Sample and Action Tracker'!N126&lt;&gt;$E$2,'#2 - Sample and Action Tracker'!N126&lt;&gt;$E$4,'#2 - Sample and Action Tracker'!N126&lt;&gt;""), TRUE, FALSE)</f>
        <v>0</v>
      </c>
      <c r="I117" t="b">
        <f>IF(AND('#2 - Sample and Action Tracker'!N126&lt;&gt;$E$2,'#2 - Sample and Action Tracker'!N126&lt;&gt;$E$3,'#2 - Sample and Action Tracker'!N126&lt;&gt;$E$4,'#2 - Sample and Action Tracker'!N126&lt;&gt;""),IF('#2 - Sample and Action Tracker'!N126&gt;'#1 - Facility Info'!$D$23, TRUE, FALSE),FALSE)</f>
        <v>0</v>
      </c>
      <c r="R117" s="12">
        <f>IF(OR('#2 - Sample and Action Tracker'!Q126='HIDE DROP DOWNS'!$J$2,'#2 - Sample and Action Tracker'!Q126='HIDE DROP DOWNS'!$J$3),0,IF('#2 - Sample and Action Tracker'!R126='HIDE DROP DOWNS'!$M$3,1,0))</f>
        <v>0</v>
      </c>
      <c r="S117" s="12">
        <f>IF(OR('#2 - Sample and Action Tracker'!Q126='HIDE DROP DOWNS'!$J$2,'#2 - Sample and Action Tracker'!Q126='HIDE DROP DOWNS'!$J$3),0,IF('#2 - Sample and Action Tracker'!R126='HIDE DROP DOWNS'!$M$4,1,0))</f>
        <v>0</v>
      </c>
      <c r="T117" s="12">
        <f>IF(OR('#2 - Sample and Action Tracker'!$Q126='HIDE DROP DOWNS'!$J$2,'#2 - Sample and Action Tracker'!$Q126='HIDE DROP DOWNS'!$J$3),0,IF('#2 - Sample and Action Tracker'!$R126='HIDE DROP DOWNS'!$M$5,1,0))</f>
        <v>0</v>
      </c>
      <c r="U117" s="12">
        <f>IF(OR('#2 - Sample and Action Tracker'!$S126='HIDE DROP DOWNS'!$K$2,'#2 - Sample and Action Tracker'!$S126='HIDE DROP DOWNS'!$K$3),0,IF('#2 - Sample and Action Tracker'!$T126='HIDE DROP DOWNS'!$M$3,1,0))</f>
        <v>0</v>
      </c>
      <c r="V117" s="12">
        <f>IF(OR('#2 - Sample and Action Tracker'!$S126='HIDE DROP DOWNS'!$K$2,'#2 - Sample and Action Tracker'!$S126='HIDE DROP DOWNS'!$K$3),0,IF('#2 - Sample and Action Tracker'!$T126='HIDE DROP DOWNS'!$M$4,1,0))</f>
        <v>0</v>
      </c>
      <c r="W117" s="12">
        <f>IF(OR('#2 - Sample and Action Tracker'!$S126='HIDE DROP DOWNS'!$K$2,'#2 - Sample and Action Tracker'!$S126='HIDE DROP DOWNS'!$K$3),0,IF('#2 - Sample and Action Tracker'!$T126='HIDE DROP DOWNS'!$M$5,1,0))</f>
        <v>0</v>
      </c>
      <c r="X117" s="12">
        <f>IF(OR('#2 - Sample and Action Tracker'!$U126='HIDE DROP DOWNS'!$L$2,'#2 - Sample and Action Tracker'!$U126='HIDE DROP DOWNS'!$L$3),0,IF('#2 - Sample and Action Tracker'!$V126='HIDE DROP DOWNS'!$M$3,1,0))</f>
        <v>0</v>
      </c>
      <c r="Y117" s="12">
        <f>IF(OR('#2 - Sample and Action Tracker'!$U126='HIDE DROP DOWNS'!$L$2,'#2 - Sample and Action Tracker'!$U126='HIDE DROP DOWNS'!$L$3),0,IF('#2 - Sample and Action Tracker'!$V126='HIDE DROP DOWNS'!$M$4,1,0))</f>
        <v>0</v>
      </c>
      <c r="Z117" s="12">
        <f>IF(OR('#2 - Sample and Action Tracker'!$U126='HIDE DROP DOWNS'!$L$2,'#2 - Sample and Action Tracker'!$U126='HIDE DROP DOWNS'!$L$3),0,IF('#2 - Sample and Action Tracker'!$V126='HIDE DROP DOWNS'!$M$5,1,0))</f>
        <v>0</v>
      </c>
    </row>
    <row r="118" spans="6:26" x14ac:dyDescent="0.35">
      <c r="F118" s="2" t="str">
        <f>IF('#2 - Sample and Action Tracker'!F127="","",'#2 - Sample and Action Tracker'!F127)</f>
        <v/>
      </c>
      <c r="G118">
        <f>IF(AND('#2 - Sample and Action Tracker'!N127&lt;&gt;""),1,0)</f>
        <v>0</v>
      </c>
      <c r="H118" t="b">
        <f>IF(AND(OR('#2 - Sample and Action Tracker'!N127&gt;0,'#2 - Sample and Action Tracker'!N127=$E$3),'#2 - Sample and Action Tracker'!N127&lt;&gt;$E$2,'#2 - Sample and Action Tracker'!N127&lt;&gt;$E$4,'#2 - Sample and Action Tracker'!N127&lt;&gt;""), TRUE, FALSE)</f>
        <v>0</v>
      </c>
      <c r="I118" t="b">
        <f>IF(AND('#2 - Sample and Action Tracker'!N127&lt;&gt;$E$2,'#2 - Sample and Action Tracker'!N127&lt;&gt;$E$3,'#2 - Sample and Action Tracker'!N127&lt;&gt;$E$4,'#2 - Sample and Action Tracker'!N127&lt;&gt;""),IF('#2 - Sample and Action Tracker'!N127&gt;'#1 - Facility Info'!$D$23, TRUE, FALSE),FALSE)</f>
        <v>0</v>
      </c>
      <c r="R118" s="12">
        <f>IF(OR('#2 - Sample and Action Tracker'!Q127='HIDE DROP DOWNS'!$J$2,'#2 - Sample and Action Tracker'!Q127='HIDE DROP DOWNS'!$J$3),0,IF('#2 - Sample and Action Tracker'!R127='HIDE DROP DOWNS'!$M$3,1,0))</f>
        <v>0</v>
      </c>
      <c r="S118" s="12">
        <f>IF(OR('#2 - Sample and Action Tracker'!Q127='HIDE DROP DOWNS'!$J$2,'#2 - Sample and Action Tracker'!Q127='HIDE DROP DOWNS'!$J$3),0,IF('#2 - Sample and Action Tracker'!R127='HIDE DROP DOWNS'!$M$4,1,0))</f>
        <v>0</v>
      </c>
      <c r="T118" s="12">
        <f>IF(OR('#2 - Sample and Action Tracker'!$Q127='HIDE DROP DOWNS'!$J$2,'#2 - Sample and Action Tracker'!$Q127='HIDE DROP DOWNS'!$J$3),0,IF('#2 - Sample and Action Tracker'!$R127='HIDE DROP DOWNS'!$M$5,1,0))</f>
        <v>0</v>
      </c>
      <c r="U118" s="12">
        <f>IF(OR('#2 - Sample and Action Tracker'!$S127='HIDE DROP DOWNS'!$K$2,'#2 - Sample and Action Tracker'!$S127='HIDE DROP DOWNS'!$K$3),0,IF('#2 - Sample and Action Tracker'!$T127='HIDE DROP DOWNS'!$M$3,1,0))</f>
        <v>0</v>
      </c>
      <c r="V118" s="12">
        <f>IF(OR('#2 - Sample and Action Tracker'!$S127='HIDE DROP DOWNS'!$K$2,'#2 - Sample and Action Tracker'!$S127='HIDE DROP DOWNS'!$K$3),0,IF('#2 - Sample and Action Tracker'!$T127='HIDE DROP DOWNS'!$M$4,1,0))</f>
        <v>0</v>
      </c>
      <c r="W118" s="12">
        <f>IF(OR('#2 - Sample and Action Tracker'!$S127='HIDE DROP DOWNS'!$K$2,'#2 - Sample and Action Tracker'!$S127='HIDE DROP DOWNS'!$K$3),0,IF('#2 - Sample and Action Tracker'!$T127='HIDE DROP DOWNS'!$M$5,1,0))</f>
        <v>0</v>
      </c>
      <c r="X118" s="12">
        <f>IF(OR('#2 - Sample and Action Tracker'!$U127='HIDE DROP DOWNS'!$L$2,'#2 - Sample and Action Tracker'!$U127='HIDE DROP DOWNS'!$L$3),0,IF('#2 - Sample and Action Tracker'!$V127='HIDE DROP DOWNS'!$M$3,1,0))</f>
        <v>0</v>
      </c>
      <c r="Y118" s="12">
        <f>IF(OR('#2 - Sample and Action Tracker'!$U127='HIDE DROP DOWNS'!$L$2,'#2 - Sample and Action Tracker'!$U127='HIDE DROP DOWNS'!$L$3),0,IF('#2 - Sample and Action Tracker'!$V127='HIDE DROP DOWNS'!$M$4,1,0))</f>
        <v>0</v>
      </c>
      <c r="Z118" s="12">
        <f>IF(OR('#2 - Sample and Action Tracker'!$U127='HIDE DROP DOWNS'!$L$2,'#2 - Sample and Action Tracker'!$U127='HIDE DROP DOWNS'!$L$3),0,IF('#2 - Sample and Action Tracker'!$V127='HIDE DROP DOWNS'!$M$5,1,0))</f>
        <v>0</v>
      </c>
    </row>
    <row r="119" spans="6:26" x14ac:dyDescent="0.35">
      <c r="F119" s="2" t="str">
        <f>IF('#2 - Sample and Action Tracker'!F128="","",'#2 - Sample and Action Tracker'!F128)</f>
        <v/>
      </c>
      <c r="G119">
        <f>IF(AND('#2 - Sample and Action Tracker'!N128&lt;&gt;""),1,0)</f>
        <v>0</v>
      </c>
      <c r="H119" t="b">
        <f>IF(AND(OR('#2 - Sample and Action Tracker'!N128&gt;0,'#2 - Sample and Action Tracker'!N128=$E$3),'#2 - Sample and Action Tracker'!N128&lt;&gt;$E$2,'#2 - Sample and Action Tracker'!N128&lt;&gt;$E$4,'#2 - Sample and Action Tracker'!N128&lt;&gt;""), TRUE, FALSE)</f>
        <v>0</v>
      </c>
      <c r="I119" t="b">
        <f>IF(AND('#2 - Sample and Action Tracker'!N128&lt;&gt;$E$2,'#2 - Sample and Action Tracker'!N128&lt;&gt;$E$3,'#2 - Sample and Action Tracker'!N128&lt;&gt;$E$4,'#2 - Sample and Action Tracker'!N128&lt;&gt;""),IF('#2 - Sample and Action Tracker'!N128&gt;'#1 - Facility Info'!$D$23, TRUE, FALSE),FALSE)</f>
        <v>0</v>
      </c>
      <c r="R119" s="12">
        <f>IF(OR('#2 - Sample and Action Tracker'!Q128='HIDE DROP DOWNS'!$J$2,'#2 - Sample and Action Tracker'!Q128='HIDE DROP DOWNS'!$J$3),0,IF('#2 - Sample and Action Tracker'!R128='HIDE DROP DOWNS'!$M$3,1,0))</f>
        <v>0</v>
      </c>
      <c r="S119" s="12">
        <f>IF(OR('#2 - Sample and Action Tracker'!Q128='HIDE DROP DOWNS'!$J$2,'#2 - Sample and Action Tracker'!Q128='HIDE DROP DOWNS'!$J$3),0,IF('#2 - Sample and Action Tracker'!R128='HIDE DROP DOWNS'!$M$4,1,0))</f>
        <v>0</v>
      </c>
      <c r="T119" s="12">
        <f>IF(OR('#2 - Sample and Action Tracker'!$Q128='HIDE DROP DOWNS'!$J$2,'#2 - Sample and Action Tracker'!$Q128='HIDE DROP DOWNS'!$J$3),0,IF('#2 - Sample and Action Tracker'!$R128='HIDE DROP DOWNS'!$M$5,1,0))</f>
        <v>0</v>
      </c>
      <c r="U119" s="12">
        <f>IF(OR('#2 - Sample and Action Tracker'!$S128='HIDE DROP DOWNS'!$K$2,'#2 - Sample and Action Tracker'!$S128='HIDE DROP DOWNS'!$K$3),0,IF('#2 - Sample and Action Tracker'!$T128='HIDE DROP DOWNS'!$M$3,1,0))</f>
        <v>0</v>
      </c>
      <c r="V119" s="12">
        <f>IF(OR('#2 - Sample and Action Tracker'!$S128='HIDE DROP DOWNS'!$K$2,'#2 - Sample and Action Tracker'!$S128='HIDE DROP DOWNS'!$K$3),0,IF('#2 - Sample and Action Tracker'!$T128='HIDE DROP DOWNS'!$M$4,1,0))</f>
        <v>0</v>
      </c>
      <c r="W119" s="12">
        <f>IF(OR('#2 - Sample and Action Tracker'!$S128='HIDE DROP DOWNS'!$K$2,'#2 - Sample and Action Tracker'!$S128='HIDE DROP DOWNS'!$K$3),0,IF('#2 - Sample and Action Tracker'!$T128='HIDE DROP DOWNS'!$M$5,1,0))</f>
        <v>0</v>
      </c>
      <c r="X119" s="12">
        <f>IF(OR('#2 - Sample and Action Tracker'!$U128='HIDE DROP DOWNS'!$L$2,'#2 - Sample and Action Tracker'!$U128='HIDE DROP DOWNS'!$L$3),0,IF('#2 - Sample and Action Tracker'!$V128='HIDE DROP DOWNS'!$M$3,1,0))</f>
        <v>0</v>
      </c>
      <c r="Y119" s="12">
        <f>IF(OR('#2 - Sample and Action Tracker'!$U128='HIDE DROP DOWNS'!$L$2,'#2 - Sample and Action Tracker'!$U128='HIDE DROP DOWNS'!$L$3),0,IF('#2 - Sample and Action Tracker'!$V128='HIDE DROP DOWNS'!$M$4,1,0))</f>
        <v>0</v>
      </c>
      <c r="Z119" s="12">
        <f>IF(OR('#2 - Sample and Action Tracker'!$U128='HIDE DROP DOWNS'!$L$2,'#2 - Sample and Action Tracker'!$U128='HIDE DROP DOWNS'!$L$3),0,IF('#2 - Sample and Action Tracker'!$V128='HIDE DROP DOWNS'!$M$5,1,0))</f>
        <v>0</v>
      </c>
    </row>
    <row r="120" spans="6:26" x14ac:dyDescent="0.35">
      <c r="F120" s="2" t="str">
        <f>IF('#2 - Sample and Action Tracker'!F129="","",'#2 - Sample and Action Tracker'!F129)</f>
        <v/>
      </c>
      <c r="G120">
        <f>IF(AND('#2 - Sample and Action Tracker'!N129&lt;&gt;""),1,0)</f>
        <v>0</v>
      </c>
      <c r="H120" t="b">
        <f>IF(AND(OR('#2 - Sample and Action Tracker'!N129&gt;0,'#2 - Sample and Action Tracker'!N129=$E$3),'#2 - Sample and Action Tracker'!N129&lt;&gt;$E$2,'#2 - Sample and Action Tracker'!N129&lt;&gt;$E$4,'#2 - Sample and Action Tracker'!N129&lt;&gt;""), TRUE, FALSE)</f>
        <v>0</v>
      </c>
      <c r="I120" t="b">
        <f>IF(AND('#2 - Sample and Action Tracker'!N129&lt;&gt;$E$2,'#2 - Sample and Action Tracker'!N129&lt;&gt;$E$3,'#2 - Sample and Action Tracker'!N129&lt;&gt;$E$4,'#2 - Sample and Action Tracker'!N129&lt;&gt;""),IF('#2 - Sample and Action Tracker'!N129&gt;'#1 - Facility Info'!$D$23, TRUE, FALSE),FALSE)</f>
        <v>0</v>
      </c>
      <c r="R120" s="12">
        <f>IF(OR('#2 - Sample and Action Tracker'!Q129='HIDE DROP DOWNS'!$J$2,'#2 - Sample and Action Tracker'!Q129='HIDE DROP DOWNS'!$J$3),0,IF('#2 - Sample and Action Tracker'!R129='HIDE DROP DOWNS'!$M$3,1,0))</f>
        <v>0</v>
      </c>
      <c r="S120" s="12">
        <f>IF(OR('#2 - Sample and Action Tracker'!Q129='HIDE DROP DOWNS'!$J$2,'#2 - Sample and Action Tracker'!Q129='HIDE DROP DOWNS'!$J$3),0,IF('#2 - Sample and Action Tracker'!R129='HIDE DROP DOWNS'!$M$4,1,0))</f>
        <v>0</v>
      </c>
      <c r="T120" s="12">
        <f>IF(OR('#2 - Sample and Action Tracker'!$Q129='HIDE DROP DOWNS'!$J$2,'#2 - Sample and Action Tracker'!$Q129='HIDE DROP DOWNS'!$J$3),0,IF('#2 - Sample and Action Tracker'!$R129='HIDE DROP DOWNS'!$M$5,1,0))</f>
        <v>0</v>
      </c>
      <c r="U120" s="12">
        <f>IF(OR('#2 - Sample and Action Tracker'!$S129='HIDE DROP DOWNS'!$K$2,'#2 - Sample and Action Tracker'!$S129='HIDE DROP DOWNS'!$K$3),0,IF('#2 - Sample and Action Tracker'!$T129='HIDE DROP DOWNS'!$M$3,1,0))</f>
        <v>0</v>
      </c>
      <c r="V120" s="12">
        <f>IF(OR('#2 - Sample and Action Tracker'!$S129='HIDE DROP DOWNS'!$K$2,'#2 - Sample and Action Tracker'!$S129='HIDE DROP DOWNS'!$K$3),0,IF('#2 - Sample and Action Tracker'!$T129='HIDE DROP DOWNS'!$M$4,1,0))</f>
        <v>0</v>
      </c>
      <c r="W120" s="12">
        <f>IF(OR('#2 - Sample and Action Tracker'!$S129='HIDE DROP DOWNS'!$K$2,'#2 - Sample and Action Tracker'!$S129='HIDE DROP DOWNS'!$K$3),0,IF('#2 - Sample and Action Tracker'!$T129='HIDE DROP DOWNS'!$M$5,1,0))</f>
        <v>0</v>
      </c>
      <c r="X120" s="12">
        <f>IF(OR('#2 - Sample and Action Tracker'!$U129='HIDE DROP DOWNS'!$L$2,'#2 - Sample and Action Tracker'!$U129='HIDE DROP DOWNS'!$L$3),0,IF('#2 - Sample and Action Tracker'!$V129='HIDE DROP DOWNS'!$M$3,1,0))</f>
        <v>0</v>
      </c>
      <c r="Y120" s="12">
        <f>IF(OR('#2 - Sample and Action Tracker'!$U129='HIDE DROP DOWNS'!$L$2,'#2 - Sample and Action Tracker'!$U129='HIDE DROP DOWNS'!$L$3),0,IF('#2 - Sample and Action Tracker'!$V129='HIDE DROP DOWNS'!$M$4,1,0))</f>
        <v>0</v>
      </c>
      <c r="Z120" s="12">
        <f>IF(OR('#2 - Sample and Action Tracker'!$U129='HIDE DROP DOWNS'!$L$2,'#2 - Sample and Action Tracker'!$U129='HIDE DROP DOWNS'!$L$3),0,IF('#2 - Sample and Action Tracker'!$V129='HIDE DROP DOWNS'!$M$5,1,0))</f>
        <v>0</v>
      </c>
    </row>
    <row r="121" spans="6:26" x14ac:dyDescent="0.35">
      <c r="F121" s="2" t="str">
        <f>IF('#2 - Sample and Action Tracker'!F130="","",'#2 - Sample and Action Tracker'!F130)</f>
        <v/>
      </c>
      <c r="G121">
        <f>IF(AND('#2 - Sample and Action Tracker'!N130&lt;&gt;""),1,0)</f>
        <v>0</v>
      </c>
      <c r="H121" t="b">
        <f>IF(AND(OR('#2 - Sample and Action Tracker'!N130&gt;0,'#2 - Sample and Action Tracker'!N130=$E$3),'#2 - Sample and Action Tracker'!N130&lt;&gt;$E$2,'#2 - Sample and Action Tracker'!N130&lt;&gt;$E$4,'#2 - Sample and Action Tracker'!N130&lt;&gt;""), TRUE, FALSE)</f>
        <v>0</v>
      </c>
      <c r="I121" t="b">
        <f>IF(AND('#2 - Sample and Action Tracker'!N130&lt;&gt;$E$2,'#2 - Sample and Action Tracker'!N130&lt;&gt;$E$3,'#2 - Sample and Action Tracker'!N130&lt;&gt;$E$4,'#2 - Sample and Action Tracker'!N130&lt;&gt;""),IF('#2 - Sample and Action Tracker'!N130&gt;'#1 - Facility Info'!$D$23, TRUE, FALSE),FALSE)</f>
        <v>0</v>
      </c>
      <c r="R121" s="12">
        <f>IF(OR('#2 - Sample and Action Tracker'!Q130='HIDE DROP DOWNS'!$J$2,'#2 - Sample and Action Tracker'!Q130='HIDE DROP DOWNS'!$J$3),0,IF('#2 - Sample and Action Tracker'!R130='HIDE DROP DOWNS'!$M$3,1,0))</f>
        <v>0</v>
      </c>
      <c r="S121" s="12">
        <f>IF(OR('#2 - Sample and Action Tracker'!Q130='HIDE DROP DOWNS'!$J$2,'#2 - Sample and Action Tracker'!Q130='HIDE DROP DOWNS'!$J$3),0,IF('#2 - Sample and Action Tracker'!R130='HIDE DROP DOWNS'!$M$4,1,0))</f>
        <v>0</v>
      </c>
      <c r="T121" s="12">
        <f>IF(OR('#2 - Sample and Action Tracker'!$Q130='HIDE DROP DOWNS'!$J$2,'#2 - Sample and Action Tracker'!$Q130='HIDE DROP DOWNS'!$J$3),0,IF('#2 - Sample and Action Tracker'!$R130='HIDE DROP DOWNS'!$M$5,1,0))</f>
        <v>0</v>
      </c>
      <c r="U121" s="12">
        <f>IF(OR('#2 - Sample and Action Tracker'!$S130='HIDE DROP DOWNS'!$K$2,'#2 - Sample and Action Tracker'!$S130='HIDE DROP DOWNS'!$K$3),0,IF('#2 - Sample and Action Tracker'!$T130='HIDE DROP DOWNS'!$M$3,1,0))</f>
        <v>0</v>
      </c>
      <c r="V121" s="12">
        <f>IF(OR('#2 - Sample and Action Tracker'!$S130='HIDE DROP DOWNS'!$K$2,'#2 - Sample and Action Tracker'!$S130='HIDE DROP DOWNS'!$K$3),0,IF('#2 - Sample and Action Tracker'!$T130='HIDE DROP DOWNS'!$M$4,1,0))</f>
        <v>0</v>
      </c>
      <c r="W121" s="12">
        <f>IF(OR('#2 - Sample and Action Tracker'!$S130='HIDE DROP DOWNS'!$K$2,'#2 - Sample and Action Tracker'!$S130='HIDE DROP DOWNS'!$K$3),0,IF('#2 - Sample and Action Tracker'!$T130='HIDE DROP DOWNS'!$M$5,1,0))</f>
        <v>0</v>
      </c>
      <c r="X121" s="12">
        <f>IF(OR('#2 - Sample and Action Tracker'!$U130='HIDE DROP DOWNS'!$L$2,'#2 - Sample and Action Tracker'!$U130='HIDE DROP DOWNS'!$L$3),0,IF('#2 - Sample and Action Tracker'!$V130='HIDE DROP DOWNS'!$M$3,1,0))</f>
        <v>0</v>
      </c>
      <c r="Y121" s="12">
        <f>IF(OR('#2 - Sample and Action Tracker'!$U130='HIDE DROP DOWNS'!$L$2,'#2 - Sample and Action Tracker'!$U130='HIDE DROP DOWNS'!$L$3),0,IF('#2 - Sample and Action Tracker'!$V130='HIDE DROP DOWNS'!$M$4,1,0))</f>
        <v>0</v>
      </c>
      <c r="Z121" s="12">
        <f>IF(OR('#2 - Sample and Action Tracker'!$U130='HIDE DROP DOWNS'!$L$2,'#2 - Sample and Action Tracker'!$U130='HIDE DROP DOWNS'!$L$3),0,IF('#2 - Sample and Action Tracker'!$V130='HIDE DROP DOWNS'!$M$5,1,0))</f>
        <v>0</v>
      </c>
    </row>
    <row r="122" spans="6:26" x14ac:dyDescent="0.35">
      <c r="F122" s="2" t="str">
        <f>IF('#2 - Sample and Action Tracker'!F131="","",'#2 - Sample and Action Tracker'!F131)</f>
        <v/>
      </c>
      <c r="G122">
        <f>IF(AND('#2 - Sample and Action Tracker'!N131&lt;&gt;""),1,0)</f>
        <v>0</v>
      </c>
      <c r="H122" t="b">
        <f>IF(AND(OR('#2 - Sample and Action Tracker'!N131&gt;0,'#2 - Sample and Action Tracker'!N131=$E$3),'#2 - Sample and Action Tracker'!N131&lt;&gt;$E$2,'#2 - Sample and Action Tracker'!N131&lt;&gt;$E$4,'#2 - Sample and Action Tracker'!N131&lt;&gt;""), TRUE, FALSE)</f>
        <v>0</v>
      </c>
      <c r="I122" t="b">
        <f>IF(AND('#2 - Sample and Action Tracker'!N131&lt;&gt;$E$2,'#2 - Sample and Action Tracker'!N131&lt;&gt;$E$3,'#2 - Sample and Action Tracker'!N131&lt;&gt;$E$4,'#2 - Sample and Action Tracker'!N131&lt;&gt;""),IF('#2 - Sample and Action Tracker'!N131&gt;'#1 - Facility Info'!$D$23, TRUE, FALSE),FALSE)</f>
        <v>0</v>
      </c>
      <c r="R122" s="12">
        <f>IF(OR('#2 - Sample and Action Tracker'!Q131='HIDE DROP DOWNS'!$J$2,'#2 - Sample and Action Tracker'!Q131='HIDE DROP DOWNS'!$J$3),0,IF('#2 - Sample and Action Tracker'!R131='HIDE DROP DOWNS'!$M$3,1,0))</f>
        <v>0</v>
      </c>
      <c r="S122" s="12">
        <f>IF(OR('#2 - Sample and Action Tracker'!Q131='HIDE DROP DOWNS'!$J$2,'#2 - Sample and Action Tracker'!Q131='HIDE DROP DOWNS'!$J$3),0,IF('#2 - Sample and Action Tracker'!R131='HIDE DROP DOWNS'!$M$4,1,0))</f>
        <v>0</v>
      </c>
      <c r="T122" s="12">
        <f>IF(OR('#2 - Sample and Action Tracker'!$Q131='HIDE DROP DOWNS'!$J$2,'#2 - Sample and Action Tracker'!$Q131='HIDE DROP DOWNS'!$J$3),0,IF('#2 - Sample and Action Tracker'!$R131='HIDE DROP DOWNS'!$M$5,1,0))</f>
        <v>0</v>
      </c>
      <c r="U122" s="12">
        <f>IF(OR('#2 - Sample and Action Tracker'!$S131='HIDE DROP DOWNS'!$K$2,'#2 - Sample and Action Tracker'!$S131='HIDE DROP DOWNS'!$K$3),0,IF('#2 - Sample and Action Tracker'!$T131='HIDE DROP DOWNS'!$M$3,1,0))</f>
        <v>0</v>
      </c>
      <c r="V122" s="12">
        <f>IF(OR('#2 - Sample and Action Tracker'!$S131='HIDE DROP DOWNS'!$K$2,'#2 - Sample and Action Tracker'!$S131='HIDE DROP DOWNS'!$K$3),0,IF('#2 - Sample and Action Tracker'!$T131='HIDE DROP DOWNS'!$M$4,1,0))</f>
        <v>0</v>
      </c>
      <c r="W122" s="12">
        <f>IF(OR('#2 - Sample and Action Tracker'!$S131='HIDE DROP DOWNS'!$K$2,'#2 - Sample and Action Tracker'!$S131='HIDE DROP DOWNS'!$K$3),0,IF('#2 - Sample and Action Tracker'!$T131='HIDE DROP DOWNS'!$M$5,1,0))</f>
        <v>0</v>
      </c>
      <c r="X122" s="12">
        <f>IF(OR('#2 - Sample and Action Tracker'!$U131='HIDE DROP DOWNS'!$L$2,'#2 - Sample and Action Tracker'!$U131='HIDE DROP DOWNS'!$L$3),0,IF('#2 - Sample and Action Tracker'!$V131='HIDE DROP DOWNS'!$M$3,1,0))</f>
        <v>0</v>
      </c>
      <c r="Y122" s="12">
        <f>IF(OR('#2 - Sample and Action Tracker'!$U131='HIDE DROP DOWNS'!$L$2,'#2 - Sample and Action Tracker'!$U131='HIDE DROP DOWNS'!$L$3),0,IF('#2 - Sample and Action Tracker'!$V131='HIDE DROP DOWNS'!$M$4,1,0))</f>
        <v>0</v>
      </c>
      <c r="Z122" s="12">
        <f>IF(OR('#2 - Sample and Action Tracker'!$U131='HIDE DROP DOWNS'!$L$2,'#2 - Sample and Action Tracker'!$U131='HIDE DROP DOWNS'!$L$3),0,IF('#2 - Sample and Action Tracker'!$V131='HIDE DROP DOWNS'!$M$5,1,0))</f>
        <v>0</v>
      </c>
    </row>
    <row r="123" spans="6:26" x14ac:dyDescent="0.35">
      <c r="F123" s="2" t="str">
        <f>IF('#2 - Sample and Action Tracker'!F132="","",'#2 - Sample and Action Tracker'!F132)</f>
        <v/>
      </c>
      <c r="G123">
        <f>IF(AND('#2 - Sample and Action Tracker'!N132&lt;&gt;""),1,0)</f>
        <v>0</v>
      </c>
      <c r="H123" t="b">
        <f>IF(AND(OR('#2 - Sample and Action Tracker'!N132&gt;0,'#2 - Sample and Action Tracker'!N132=$E$3),'#2 - Sample and Action Tracker'!N132&lt;&gt;$E$2,'#2 - Sample and Action Tracker'!N132&lt;&gt;$E$4,'#2 - Sample and Action Tracker'!N132&lt;&gt;""), TRUE, FALSE)</f>
        <v>0</v>
      </c>
      <c r="I123" t="b">
        <f>IF(AND('#2 - Sample and Action Tracker'!N132&lt;&gt;$E$2,'#2 - Sample and Action Tracker'!N132&lt;&gt;$E$3,'#2 - Sample and Action Tracker'!N132&lt;&gt;$E$4,'#2 - Sample and Action Tracker'!N132&lt;&gt;""),IF('#2 - Sample and Action Tracker'!N132&gt;'#1 - Facility Info'!$D$23, TRUE, FALSE),FALSE)</f>
        <v>0</v>
      </c>
      <c r="R123" s="12">
        <f>IF(OR('#2 - Sample and Action Tracker'!Q132='HIDE DROP DOWNS'!$J$2,'#2 - Sample and Action Tracker'!Q132='HIDE DROP DOWNS'!$J$3),0,IF('#2 - Sample and Action Tracker'!R132='HIDE DROP DOWNS'!$M$3,1,0))</f>
        <v>0</v>
      </c>
      <c r="S123" s="12">
        <f>IF(OR('#2 - Sample and Action Tracker'!Q132='HIDE DROP DOWNS'!$J$2,'#2 - Sample and Action Tracker'!Q132='HIDE DROP DOWNS'!$J$3),0,IF('#2 - Sample and Action Tracker'!R132='HIDE DROP DOWNS'!$M$4,1,0))</f>
        <v>0</v>
      </c>
      <c r="T123" s="12">
        <f>IF(OR('#2 - Sample and Action Tracker'!$Q132='HIDE DROP DOWNS'!$J$2,'#2 - Sample and Action Tracker'!$Q132='HIDE DROP DOWNS'!$J$3),0,IF('#2 - Sample and Action Tracker'!$R132='HIDE DROP DOWNS'!$M$5,1,0))</f>
        <v>0</v>
      </c>
      <c r="U123" s="12">
        <f>IF(OR('#2 - Sample and Action Tracker'!$S132='HIDE DROP DOWNS'!$K$2,'#2 - Sample and Action Tracker'!$S132='HIDE DROP DOWNS'!$K$3),0,IF('#2 - Sample and Action Tracker'!$T132='HIDE DROP DOWNS'!$M$3,1,0))</f>
        <v>0</v>
      </c>
      <c r="V123" s="12">
        <f>IF(OR('#2 - Sample and Action Tracker'!$S132='HIDE DROP DOWNS'!$K$2,'#2 - Sample and Action Tracker'!$S132='HIDE DROP DOWNS'!$K$3),0,IF('#2 - Sample and Action Tracker'!$T132='HIDE DROP DOWNS'!$M$4,1,0))</f>
        <v>0</v>
      </c>
      <c r="W123" s="12">
        <f>IF(OR('#2 - Sample and Action Tracker'!$S132='HIDE DROP DOWNS'!$K$2,'#2 - Sample and Action Tracker'!$S132='HIDE DROP DOWNS'!$K$3),0,IF('#2 - Sample and Action Tracker'!$T132='HIDE DROP DOWNS'!$M$5,1,0))</f>
        <v>0</v>
      </c>
      <c r="X123" s="12">
        <f>IF(OR('#2 - Sample and Action Tracker'!$U132='HIDE DROP DOWNS'!$L$2,'#2 - Sample and Action Tracker'!$U132='HIDE DROP DOWNS'!$L$3),0,IF('#2 - Sample and Action Tracker'!$V132='HIDE DROP DOWNS'!$M$3,1,0))</f>
        <v>0</v>
      </c>
      <c r="Y123" s="12">
        <f>IF(OR('#2 - Sample and Action Tracker'!$U132='HIDE DROP DOWNS'!$L$2,'#2 - Sample and Action Tracker'!$U132='HIDE DROP DOWNS'!$L$3),0,IF('#2 - Sample and Action Tracker'!$V132='HIDE DROP DOWNS'!$M$4,1,0))</f>
        <v>0</v>
      </c>
      <c r="Z123" s="12">
        <f>IF(OR('#2 - Sample and Action Tracker'!$U132='HIDE DROP DOWNS'!$L$2,'#2 - Sample and Action Tracker'!$U132='HIDE DROP DOWNS'!$L$3),0,IF('#2 - Sample and Action Tracker'!$V132='HIDE DROP DOWNS'!$M$5,1,0))</f>
        <v>0</v>
      </c>
    </row>
    <row r="124" spans="6:26" x14ac:dyDescent="0.35">
      <c r="F124" s="2" t="str">
        <f>IF('#2 - Sample and Action Tracker'!F133="","",'#2 - Sample and Action Tracker'!F133)</f>
        <v/>
      </c>
      <c r="G124">
        <f>IF(AND('#2 - Sample and Action Tracker'!N133&lt;&gt;""),1,0)</f>
        <v>0</v>
      </c>
      <c r="H124" t="b">
        <f>IF(AND(OR('#2 - Sample and Action Tracker'!N133&gt;0,'#2 - Sample and Action Tracker'!N133=$E$3),'#2 - Sample and Action Tracker'!N133&lt;&gt;$E$2,'#2 - Sample and Action Tracker'!N133&lt;&gt;$E$4,'#2 - Sample and Action Tracker'!N133&lt;&gt;""), TRUE, FALSE)</f>
        <v>0</v>
      </c>
      <c r="I124" t="b">
        <f>IF(AND('#2 - Sample and Action Tracker'!N133&lt;&gt;$E$2,'#2 - Sample and Action Tracker'!N133&lt;&gt;$E$3,'#2 - Sample and Action Tracker'!N133&lt;&gt;$E$4,'#2 - Sample and Action Tracker'!N133&lt;&gt;""),IF('#2 - Sample and Action Tracker'!N133&gt;'#1 - Facility Info'!$D$23, TRUE, FALSE),FALSE)</f>
        <v>0</v>
      </c>
      <c r="R124" s="12">
        <f>IF(OR('#2 - Sample and Action Tracker'!Q133='HIDE DROP DOWNS'!$J$2,'#2 - Sample and Action Tracker'!Q133='HIDE DROP DOWNS'!$J$3),0,IF('#2 - Sample and Action Tracker'!R133='HIDE DROP DOWNS'!$M$3,1,0))</f>
        <v>0</v>
      </c>
      <c r="S124" s="12">
        <f>IF(OR('#2 - Sample and Action Tracker'!Q133='HIDE DROP DOWNS'!$J$2,'#2 - Sample and Action Tracker'!Q133='HIDE DROP DOWNS'!$J$3),0,IF('#2 - Sample and Action Tracker'!R133='HIDE DROP DOWNS'!$M$4,1,0))</f>
        <v>0</v>
      </c>
      <c r="T124" s="12">
        <f>IF(OR('#2 - Sample and Action Tracker'!$Q133='HIDE DROP DOWNS'!$J$2,'#2 - Sample and Action Tracker'!$Q133='HIDE DROP DOWNS'!$J$3),0,IF('#2 - Sample and Action Tracker'!$R133='HIDE DROP DOWNS'!$M$5,1,0))</f>
        <v>0</v>
      </c>
      <c r="U124" s="12">
        <f>IF(OR('#2 - Sample and Action Tracker'!$S133='HIDE DROP DOWNS'!$K$2,'#2 - Sample and Action Tracker'!$S133='HIDE DROP DOWNS'!$K$3),0,IF('#2 - Sample and Action Tracker'!$T133='HIDE DROP DOWNS'!$M$3,1,0))</f>
        <v>0</v>
      </c>
      <c r="V124" s="12">
        <f>IF(OR('#2 - Sample and Action Tracker'!$S133='HIDE DROP DOWNS'!$K$2,'#2 - Sample and Action Tracker'!$S133='HIDE DROP DOWNS'!$K$3),0,IF('#2 - Sample and Action Tracker'!$T133='HIDE DROP DOWNS'!$M$4,1,0))</f>
        <v>0</v>
      </c>
      <c r="W124" s="12">
        <f>IF(OR('#2 - Sample and Action Tracker'!$S133='HIDE DROP DOWNS'!$K$2,'#2 - Sample and Action Tracker'!$S133='HIDE DROP DOWNS'!$K$3),0,IF('#2 - Sample and Action Tracker'!$T133='HIDE DROP DOWNS'!$M$5,1,0))</f>
        <v>0</v>
      </c>
      <c r="X124" s="12">
        <f>IF(OR('#2 - Sample and Action Tracker'!$U133='HIDE DROP DOWNS'!$L$2,'#2 - Sample and Action Tracker'!$U133='HIDE DROP DOWNS'!$L$3),0,IF('#2 - Sample and Action Tracker'!$V133='HIDE DROP DOWNS'!$M$3,1,0))</f>
        <v>0</v>
      </c>
      <c r="Y124" s="12">
        <f>IF(OR('#2 - Sample and Action Tracker'!$U133='HIDE DROP DOWNS'!$L$2,'#2 - Sample and Action Tracker'!$U133='HIDE DROP DOWNS'!$L$3),0,IF('#2 - Sample and Action Tracker'!$V133='HIDE DROP DOWNS'!$M$4,1,0))</f>
        <v>0</v>
      </c>
      <c r="Z124" s="12">
        <f>IF(OR('#2 - Sample and Action Tracker'!$U133='HIDE DROP DOWNS'!$L$2,'#2 - Sample and Action Tracker'!$U133='HIDE DROP DOWNS'!$L$3),0,IF('#2 - Sample and Action Tracker'!$V133='HIDE DROP DOWNS'!$M$5,1,0))</f>
        <v>0</v>
      </c>
    </row>
    <row r="125" spans="6:26" x14ac:dyDescent="0.35">
      <c r="F125" s="2" t="str">
        <f>IF('#2 - Sample and Action Tracker'!F134="","",'#2 - Sample and Action Tracker'!F134)</f>
        <v/>
      </c>
      <c r="G125">
        <f>IF(AND('#2 - Sample and Action Tracker'!N134&lt;&gt;""),1,0)</f>
        <v>0</v>
      </c>
      <c r="H125" t="b">
        <f>IF(AND(OR('#2 - Sample and Action Tracker'!N134&gt;0,'#2 - Sample and Action Tracker'!N134=$E$3),'#2 - Sample and Action Tracker'!N134&lt;&gt;$E$2,'#2 - Sample and Action Tracker'!N134&lt;&gt;$E$4,'#2 - Sample and Action Tracker'!N134&lt;&gt;""), TRUE, FALSE)</f>
        <v>0</v>
      </c>
      <c r="I125" t="b">
        <f>IF(AND('#2 - Sample and Action Tracker'!N134&lt;&gt;$E$2,'#2 - Sample and Action Tracker'!N134&lt;&gt;$E$3,'#2 - Sample and Action Tracker'!N134&lt;&gt;$E$4,'#2 - Sample and Action Tracker'!N134&lt;&gt;""),IF('#2 - Sample and Action Tracker'!N134&gt;'#1 - Facility Info'!$D$23, TRUE, FALSE),FALSE)</f>
        <v>0</v>
      </c>
      <c r="R125" s="12">
        <f>IF(OR('#2 - Sample and Action Tracker'!Q134='HIDE DROP DOWNS'!$J$2,'#2 - Sample and Action Tracker'!Q134='HIDE DROP DOWNS'!$J$3),0,IF('#2 - Sample and Action Tracker'!R134='HIDE DROP DOWNS'!$M$3,1,0))</f>
        <v>0</v>
      </c>
      <c r="S125" s="12">
        <f>IF(OR('#2 - Sample and Action Tracker'!Q134='HIDE DROP DOWNS'!$J$2,'#2 - Sample and Action Tracker'!Q134='HIDE DROP DOWNS'!$J$3),0,IF('#2 - Sample and Action Tracker'!R134='HIDE DROP DOWNS'!$M$4,1,0))</f>
        <v>0</v>
      </c>
      <c r="T125" s="12">
        <f>IF(OR('#2 - Sample and Action Tracker'!$Q134='HIDE DROP DOWNS'!$J$2,'#2 - Sample and Action Tracker'!$Q134='HIDE DROP DOWNS'!$J$3),0,IF('#2 - Sample and Action Tracker'!$R134='HIDE DROP DOWNS'!$M$5,1,0))</f>
        <v>0</v>
      </c>
      <c r="U125" s="12">
        <f>IF(OR('#2 - Sample and Action Tracker'!$S134='HIDE DROP DOWNS'!$K$2,'#2 - Sample and Action Tracker'!$S134='HIDE DROP DOWNS'!$K$3),0,IF('#2 - Sample and Action Tracker'!$T134='HIDE DROP DOWNS'!$M$3,1,0))</f>
        <v>0</v>
      </c>
      <c r="V125" s="12">
        <f>IF(OR('#2 - Sample and Action Tracker'!$S134='HIDE DROP DOWNS'!$K$2,'#2 - Sample and Action Tracker'!$S134='HIDE DROP DOWNS'!$K$3),0,IF('#2 - Sample and Action Tracker'!$T134='HIDE DROP DOWNS'!$M$4,1,0))</f>
        <v>0</v>
      </c>
      <c r="W125" s="12">
        <f>IF(OR('#2 - Sample and Action Tracker'!$S134='HIDE DROP DOWNS'!$K$2,'#2 - Sample and Action Tracker'!$S134='HIDE DROP DOWNS'!$K$3),0,IF('#2 - Sample and Action Tracker'!$T134='HIDE DROP DOWNS'!$M$5,1,0))</f>
        <v>0</v>
      </c>
      <c r="X125" s="12">
        <f>IF(OR('#2 - Sample and Action Tracker'!$U134='HIDE DROP DOWNS'!$L$2,'#2 - Sample and Action Tracker'!$U134='HIDE DROP DOWNS'!$L$3),0,IF('#2 - Sample and Action Tracker'!$V134='HIDE DROP DOWNS'!$M$3,1,0))</f>
        <v>0</v>
      </c>
      <c r="Y125" s="12">
        <f>IF(OR('#2 - Sample and Action Tracker'!$U134='HIDE DROP DOWNS'!$L$2,'#2 - Sample and Action Tracker'!$U134='HIDE DROP DOWNS'!$L$3),0,IF('#2 - Sample and Action Tracker'!$V134='HIDE DROP DOWNS'!$M$4,1,0))</f>
        <v>0</v>
      </c>
      <c r="Z125" s="12">
        <f>IF(OR('#2 - Sample and Action Tracker'!$U134='HIDE DROP DOWNS'!$L$2,'#2 - Sample and Action Tracker'!$U134='HIDE DROP DOWNS'!$L$3),0,IF('#2 - Sample and Action Tracker'!$V134='HIDE DROP DOWNS'!$M$5,1,0))</f>
        <v>0</v>
      </c>
    </row>
    <row r="126" spans="6:26" x14ac:dyDescent="0.35">
      <c r="F126" s="2" t="str">
        <f>IF('#2 - Sample and Action Tracker'!F135="","",'#2 - Sample and Action Tracker'!F135)</f>
        <v/>
      </c>
      <c r="G126">
        <f>IF(AND('#2 - Sample and Action Tracker'!N135&lt;&gt;""),1,0)</f>
        <v>0</v>
      </c>
      <c r="H126" t="b">
        <f>IF(AND(OR('#2 - Sample and Action Tracker'!N135&gt;0,'#2 - Sample and Action Tracker'!N135=$E$3),'#2 - Sample and Action Tracker'!N135&lt;&gt;$E$2,'#2 - Sample and Action Tracker'!N135&lt;&gt;$E$4,'#2 - Sample and Action Tracker'!N135&lt;&gt;""), TRUE, FALSE)</f>
        <v>0</v>
      </c>
      <c r="I126" t="b">
        <f>IF(AND('#2 - Sample and Action Tracker'!N135&lt;&gt;$E$2,'#2 - Sample and Action Tracker'!N135&lt;&gt;$E$3,'#2 - Sample and Action Tracker'!N135&lt;&gt;$E$4,'#2 - Sample and Action Tracker'!N135&lt;&gt;""),IF('#2 - Sample and Action Tracker'!N135&gt;'#1 - Facility Info'!$D$23, TRUE, FALSE),FALSE)</f>
        <v>0</v>
      </c>
      <c r="R126" s="12">
        <f>IF(OR('#2 - Sample and Action Tracker'!Q135='HIDE DROP DOWNS'!$J$2,'#2 - Sample and Action Tracker'!Q135='HIDE DROP DOWNS'!$J$3),0,IF('#2 - Sample and Action Tracker'!R135='HIDE DROP DOWNS'!$M$3,1,0))</f>
        <v>0</v>
      </c>
      <c r="S126" s="12">
        <f>IF(OR('#2 - Sample and Action Tracker'!Q135='HIDE DROP DOWNS'!$J$2,'#2 - Sample and Action Tracker'!Q135='HIDE DROP DOWNS'!$J$3),0,IF('#2 - Sample and Action Tracker'!R135='HIDE DROP DOWNS'!$M$4,1,0))</f>
        <v>0</v>
      </c>
      <c r="T126" s="12">
        <f>IF(OR('#2 - Sample and Action Tracker'!$Q135='HIDE DROP DOWNS'!$J$2,'#2 - Sample and Action Tracker'!$Q135='HIDE DROP DOWNS'!$J$3),0,IF('#2 - Sample and Action Tracker'!$R135='HIDE DROP DOWNS'!$M$5,1,0))</f>
        <v>0</v>
      </c>
      <c r="U126" s="12">
        <f>IF(OR('#2 - Sample and Action Tracker'!$S135='HIDE DROP DOWNS'!$K$2,'#2 - Sample and Action Tracker'!$S135='HIDE DROP DOWNS'!$K$3),0,IF('#2 - Sample and Action Tracker'!$T135='HIDE DROP DOWNS'!$M$3,1,0))</f>
        <v>0</v>
      </c>
      <c r="V126" s="12">
        <f>IF(OR('#2 - Sample and Action Tracker'!$S135='HIDE DROP DOWNS'!$K$2,'#2 - Sample and Action Tracker'!$S135='HIDE DROP DOWNS'!$K$3),0,IF('#2 - Sample and Action Tracker'!$T135='HIDE DROP DOWNS'!$M$4,1,0))</f>
        <v>0</v>
      </c>
      <c r="W126" s="12">
        <f>IF(OR('#2 - Sample and Action Tracker'!$S135='HIDE DROP DOWNS'!$K$2,'#2 - Sample and Action Tracker'!$S135='HIDE DROP DOWNS'!$K$3),0,IF('#2 - Sample and Action Tracker'!$T135='HIDE DROP DOWNS'!$M$5,1,0))</f>
        <v>0</v>
      </c>
      <c r="X126" s="12">
        <f>IF(OR('#2 - Sample and Action Tracker'!$U135='HIDE DROP DOWNS'!$L$2,'#2 - Sample and Action Tracker'!$U135='HIDE DROP DOWNS'!$L$3),0,IF('#2 - Sample and Action Tracker'!$V135='HIDE DROP DOWNS'!$M$3,1,0))</f>
        <v>0</v>
      </c>
      <c r="Y126" s="12">
        <f>IF(OR('#2 - Sample and Action Tracker'!$U135='HIDE DROP DOWNS'!$L$2,'#2 - Sample and Action Tracker'!$U135='HIDE DROP DOWNS'!$L$3),0,IF('#2 - Sample and Action Tracker'!$V135='HIDE DROP DOWNS'!$M$4,1,0))</f>
        <v>0</v>
      </c>
      <c r="Z126" s="12">
        <f>IF(OR('#2 - Sample and Action Tracker'!$U135='HIDE DROP DOWNS'!$L$2,'#2 - Sample and Action Tracker'!$U135='HIDE DROP DOWNS'!$L$3),0,IF('#2 - Sample and Action Tracker'!$V135='HIDE DROP DOWNS'!$M$5,1,0))</f>
        <v>0</v>
      </c>
    </row>
    <row r="127" spans="6:26" x14ac:dyDescent="0.35">
      <c r="F127" s="2" t="str">
        <f>IF('#2 - Sample and Action Tracker'!F136="","",'#2 - Sample and Action Tracker'!F136)</f>
        <v/>
      </c>
      <c r="G127">
        <f>IF(AND('#2 - Sample and Action Tracker'!N136&lt;&gt;""),1,0)</f>
        <v>0</v>
      </c>
      <c r="H127" t="b">
        <f>IF(AND(OR('#2 - Sample and Action Tracker'!N136&gt;0,'#2 - Sample and Action Tracker'!N136=$E$3),'#2 - Sample and Action Tracker'!N136&lt;&gt;$E$2,'#2 - Sample and Action Tracker'!N136&lt;&gt;$E$4,'#2 - Sample and Action Tracker'!N136&lt;&gt;""), TRUE, FALSE)</f>
        <v>0</v>
      </c>
      <c r="I127" t="b">
        <f>IF(AND('#2 - Sample and Action Tracker'!N136&lt;&gt;$E$2,'#2 - Sample and Action Tracker'!N136&lt;&gt;$E$3,'#2 - Sample and Action Tracker'!N136&lt;&gt;$E$4,'#2 - Sample and Action Tracker'!N136&lt;&gt;""),IF('#2 - Sample and Action Tracker'!N136&gt;'#1 - Facility Info'!$D$23, TRUE, FALSE),FALSE)</f>
        <v>0</v>
      </c>
      <c r="R127" s="12">
        <f>IF(OR('#2 - Sample and Action Tracker'!Q136='HIDE DROP DOWNS'!$J$2,'#2 - Sample and Action Tracker'!Q136='HIDE DROP DOWNS'!$J$3),0,IF('#2 - Sample and Action Tracker'!R136='HIDE DROP DOWNS'!$M$3,1,0))</f>
        <v>0</v>
      </c>
      <c r="S127" s="12">
        <f>IF(OR('#2 - Sample and Action Tracker'!Q136='HIDE DROP DOWNS'!$J$2,'#2 - Sample and Action Tracker'!Q136='HIDE DROP DOWNS'!$J$3),0,IF('#2 - Sample and Action Tracker'!R136='HIDE DROP DOWNS'!$M$4,1,0))</f>
        <v>0</v>
      </c>
      <c r="T127" s="12">
        <f>IF(OR('#2 - Sample and Action Tracker'!$Q136='HIDE DROP DOWNS'!$J$2,'#2 - Sample and Action Tracker'!$Q136='HIDE DROP DOWNS'!$J$3),0,IF('#2 - Sample and Action Tracker'!$R136='HIDE DROP DOWNS'!$M$5,1,0))</f>
        <v>0</v>
      </c>
      <c r="U127" s="12">
        <f>IF(OR('#2 - Sample and Action Tracker'!$S136='HIDE DROP DOWNS'!$K$2,'#2 - Sample and Action Tracker'!$S136='HIDE DROP DOWNS'!$K$3),0,IF('#2 - Sample and Action Tracker'!$T136='HIDE DROP DOWNS'!$M$3,1,0))</f>
        <v>0</v>
      </c>
      <c r="V127" s="12">
        <f>IF(OR('#2 - Sample and Action Tracker'!$S136='HIDE DROP DOWNS'!$K$2,'#2 - Sample and Action Tracker'!$S136='HIDE DROP DOWNS'!$K$3),0,IF('#2 - Sample and Action Tracker'!$T136='HIDE DROP DOWNS'!$M$4,1,0))</f>
        <v>0</v>
      </c>
      <c r="W127" s="12">
        <f>IF(OR('#2 - Sample and Action Tracker'!$S136='HIDE DROP DOWNS'!$K$2,'#2 - Sample and Action Tracker'!$S136='HIDE DROP DOWNS'!$K$3),0,IF('#2 - Sample and Action Tracker'!$T136='HIDE DROP DOWNS'!$M$5,1,0))</f>
        <v>0</v>
      </c>
      <c r="X127" s="12">
        <f>IF(OR('#2 - Sample and Action Tracker'!$U136='HIDE DROP DOWNS'!$L$2,'#2 - Sample and Action Tracker'!$U136='HIDE DROP DOWNS'!$L$3),0,IF('#2 - Sample and Action Tracker'!$V136='HIDE DROP DOWNS'!$M$3,1,0))</f>
        <v>0</v>
      </c>
      <c r="Y127" s="12">
        <f>IF(OR('#2 - Sample and Action Tracker'!$U136='HIDE DROP DOWNS'!$L$2,'#2 - Sample and Action Tracker'!$U136='HIDE DROP DOWNS'!$L$3),0,IF('#2 - Sample and Action Tracker'!$V136='HIDE DROP DOWNS'!$M$4,1,0))</f>
        <v>0</v>
      </c>
      <c r="Z127" s="12">
        <f>IF(OR('#2 - Sample and Action Tracker'!$U136='HIDE DROP DOWNS'!$L$2,'#2 - Sample and Action Tracker'!$U136='HIDE DROP DOWNS'!$L$3),0,IF('#2 - Sample and Action Tracker'!$V136='HIDE DROP DOWNS'!$M$5,1,0))</f>
        <v>0</v>
      </c>
    </row>
    <row r="128" spans="6:26" x14ac:dyDescent="0.35">
      <c r="F128" s="2" t="str">
        <f>IF('#2 - Sample and Action Tracker'!F137="","",'#2 - Sample and Action Tracker'!F137)</f>
        <v/>
      </c>
      <c r="G128">
        <f>IF(AND('#2 - Sample and Action Tracker'!N137&lt;&gt;""),1,0)</f>
        <v>0</v>
      </c>
      <c r="H128" t="b">
        <f>IF(AND(OR('#2 - Sample and Action Tracker'!N137&gt;0,'#2 - Sample and Action Tracker'!N137=$E$3),'#2 - Sample and Action Tracker'!N137&lt;&gt;$E$2,'#2 - Sample and Action Tracker'!N137&lt;&gt;$E$4,'#2 - Sample and Action Tracker'!N137&lt;&gt;""), TRUE, FALSE)</f>
        <v>0</v>
      </c>
      <c r="I128" t="b">
        <f>IF(AND('#2 - Sample and Action Tracker'!N137&lt;&gt;$E$2,'#2 - Sample and Action Tracker'!N137&lt;&gt;$E$3,'#2 - Sample and Action Tracker'!N137&lt;&gt;$E$4,'#2 - Sample and Action Tracker'!N137&lt;&gt;""),IF('#2 - Sample and Action Tracker'!N137&gt;'#1 - Facility Info'!$D$23, TRUE, FALSE),FALSE)</f>
        <v>0</v>
      </c>
      <c r="R128" s="12">
        <f>IF(OR('#2 - Sample and Action Tracker'!Q137='HIDE DROP DOWNS'!$J$2,'#2 - Sample and Action Tracker'!Q137='HIDE DROP DOWNS'!$J$3),0,IF('#2 - Sample and Action Tracker'!R137='HIDE DROP DOWNS'!$M$3,1,0))</f>
        <v>0</v>
      </c>
      <c r="S128" s="12">
        <f>IF(OR('#2 - Sample and Action Tracker'!Q137='HIDE DROP DOWNS'!$J$2,'#2 - Sample and Action Tracker'!Q137='HIDE DROP DOWNS'!$J$3),0,IF('#2 - Sample and Action Tracker'!R137='HIDE DROP DOWNS'!$M$4,1,0))</f>
        <v>0</v>
      </c>
      <c r="T128" s="12">
        <f>IF(OR('#2 - Sample and Action Tracker'!$Q137='HIDE DROP DOWNS'!$J$2,'#2 - Sample and Action Tracker'!$Q137='HIDE DROP DOWNS'!$J$3),0,IF('#2 - Sample and Action Tracker'!$R137='HIDE DROP DOWNS'!$M$5,1,0))</f>
        <v>0</v>
      </c>
      <c r="U128" s="12">
        <f>IF(OR('#2 - Sample and Action Tracker'!$S137='HIDE DROP DOWNS'!$K$2,'#2 - Sample and Action Tracker'!$S137='HIDE DROP DOWNS'!$K$3),0,IF('#2 - Sample and Action Tracker'!$T137='HIDE DROP DOWNS'!$M$3,1,0))</f>
        <v>0</v>
      </c>
      <c r="V128" s="12">
        <f>IF(OR('#2 - Sample and Action Tracker'!$S137='HIDE DROP DOWNS'!$K$2,'#2 - Sample and Action Tracker'!$S137='HIDE DROP DOWNS'!$K$3),0,IF('#2 - Sample and Action Tracker'!$T137='HIDE DROP DOWNS'!$M$4,1,0))</f>
        <v>0</v>
      </c>
      <c r="W128" s="12">
        <f>IF(OR('#2 - Sample and Action Tracker'!$S137='HIDE DROP DOWNS'!$K$2,'#2 - Sample and Action Tracker'!$S137='HIDE DROP DOWNS'!$K$3),0,IF('#2 - Sample and Action Tracker'!$T137='HIDE DROP DOWNS'!$M$5,1,0))</f>
        <v>0</v>
      </c>
      <c r="X128" s="12">
        <f>IF(OR('#2 - Sample and Action Tracker'!$U137='HIDE DROP DOWNS'!$L$2,'#2 - Sample and Action Tracker'!$U137='HIDE DROP DOWNS'!$L$3),0,IF('#2 - Sample and Action Tracker'!$V137='HIDE DROP DOWNS'!$M$3,1,0))</f>
        <v>0</v>
      </c>
      <c r="Y128" s="12">
        <f>IF(OR('#2 - Sample and Action Tracker'!$U137='HIDE DROP DOWNS'!$L$2,'#2 - Sample and Action Tracker'!$U137='HIDE DROP DOWNS'!$L$3),0,IF('#2 - Sample and Action Tracker'!$V137='HIDE DROP DOWNS'!$M$4,1,0))</f>
        <v>0</v>
      </c>
      <c r="Z128" s="12">
        <f>IF(OR('#2 - Sample and Action Tracker'!$U137='HIDE DROP DOWNS'!$L$2,'#2 - Sample and Action Tracker'!$U137='HIDE DROP DOWNS'!$L$3),0,IF('#2 - Sample and Action Tracker'!$V137='HIDE DROP DOWNS'!$M$5,1,0))</f>
        <v>0</v>
      </c>
    </row>
    <row r="129" spans="6:26" x14ac:dyDescent="0.35">
      <c r="F129" s="2" t="str">
        <f>IF('#2 - Sample and Action Tracker'!F138="","",'#2 - Sample and Action Tracker'!F138)</f>
        <v/>
      </c>
      <c r="G129">
        <f>IF(AND('#2 - Sample and Action Tracker'!N138&lt;&gt;""),1,0)</f>
        <v>0</v>
      </c>
      <c r="H129" t="b">
        <f>IF(AND(OR('#2 - Sample and Action Tracker'!N138&gt;0,'#2 - Sample and Action Tracker'!N138=$E$3),'#2 - Sample and Action Tracker'!N138&lt;&gt;$E$2,'#2 - Sample and Action Tracker'!N138&lt;&gt;$E$4,'#2 - Sample and Action Tracker'!N138&lt;&gt;""), TRUE, FALSE)</f>
        <v>0</v>
      </c>
      <c r="I129" t="b">
        <f>IF(AND('#2 - Sample and Action Tracker'!N138&lt;&gt;$E$2,'#2 - Sample and Action Tracker'!N138&lt;&gt;$E$3,'#2 - Sample and Action Tracker'!N138&lt;&gt;$E$4,'#2 - Sample and Action Tracker'!N138&lt;&gt;""),IF('#2 - Sample and Action Tracker'!N138&gt;'#1 - Facility Info'!$D$23, TRUE, FALSE),FALSE)</f>
        <v>0</v>
      </c>
      <c r="R129" s="12">
        <f>IF(OR('#2 - Sample and Action Tracker'!Q138='HIDE DROP DOWNS'!$J$2,'#2 - Sample and Action Tracker'!Q138='HIDE DROP DOWNS'!$J$3),0,IF('#2 - Sample and Action Tracker'!R138='HIDE DROP DOWNS'!$M$3,1,0))</f>
        <v>0</v>
      </c>
      <c r="S129" s="12">
        <f>IF(OR('#2 - Sample and Action Tracker'!Q138='HIDE DROP DOWNS'!$J$2,'#2 - Sample and Action Tracker'!Q138='HIDE DROP DOWNS'!$J$3),0,IF('#2 - Sample and Action Tracker'!R138='HIDE DROP DOWNS'!$M$4,1,0))</f>
        <v>0</v>
      </c>
      <c r="T129" s="12">
        <f>IF(OR('#2 - Sample and Action Tracker'!$Q138='HIDE DROP DOWNS'!$J$2,'#2 - Sample and Action Tracker'!$Q138='HIDE DROP DOWNS'!$J$3),0,IF('#2 - Sample and Action Tracker'!$R138='HIDE DROP DOWNS'!$M$5,1,0))</f>
        <v>0</v>
      </c>
      <c r="U129" s="12">
        <f>IF(OR('#2 - Sample and Action Tracker'!$S138='HIDE DROP DOWNS'!$K$2,'#2 - Sample and Action Tracker'!$S138='HIDE DROP DOWNS'!$K$3),0,IF('#2 - Sample and Action Tracker'!$T138='HIDE DROP DOWNS'!$M$3,1,0))</f>
        <v>0</v>
      </c>
      <c r="V129" s="12">
        <f>IF(OR('#2 - Sample and Action Tracker'!$S138='HIDE DROP DOWNS'!$K$2,'#2 - Sample and Action Tracker'!$S138='HIDE DROP DOWNS'!$K$3),0,IF('#2 - Sample and Action Tracker'!$T138='HIDE DROP DOWNS'!$M$4,1,0))</f>
        <v>0</v>
      </c>
      <c r="W129" s="12">
        <f>IF(OR('#2 - Sample and Action Tracker'!$S138='HIDE DROP DOWNS'!$K$2,'#2 - Sample and Action Tracker'!$S138='HIDE DROP DOWNS'!$K$3),0,IF('#2 - Sample and Action Tracker'!$T138='HIDE DROP DOWNS'!$M$5,1,0))</f>
        <v>0</v>
      </c>
      <c r="X129" s="12">
        <f>IF(OR('#2 - Sample and Action Tracker'!$U138='HIDE DROP DOWNS'!$L$2,'#2 - Sample and Action Tracker'!$U138='HIDE DROP DOWNS'!$L$3),0,IF('#2 - Sample and Action Tracker'!$V138='HIDE DROP DOWNS'!$M$3,1,0))</f>
        <v>0</v>
      </c>
      <c r="Y129" s="12">
        <f>IF(OR('#2 - Sample and Action Tracker'!$U138='HIDE DROP DOWNS'!$L$2,'#2 - Sample and Action Tracker'!$U138='HIDE DROP DOWNS'!$L$3),0,IF('#2 - Sample and Action Tracker'!$V138='HIDE DROP DOWNS'!$M$4,1,0))</f>
        <v>0</v>
      </c>
      <c r="Z129" s="12">
        <f>IF(OR('#2 - Sample and Action Tracker'!$U138='HIDE DROP DOWNS'!$L$2,'#2 - Sample and Action Tracker'!$U138='HIDE DROP DOWNS'!$L$3),0,IF('#2 - Sample and Action Tracker'!$V138='HIDE DROP DOWNS'!$M$5,1,0))</f>
        <v>0</v>
      </c>
    </row>
    <row r="130" spans="6:26" x14ac:dyDescent="0.35">
      <c r="F130" s="2" t="str">
        <f>IF('#2 - Sample and Action Tracker'!F139="","",'#2 - Sample and Action Tracker'!F139)</f>
        <v/>
      </c>
      <c r="G130">
        <f>IF(AND('#2 - Sample and Action Tracker'!N139&lt;&gt;""),1,0)</f>
        <v>0</v>
      </c>
      <c r="H130" t="b">
        <f>IF(AND(OR('#2 - Sample and Action Tracker'!N139&gt;0,'#2 - Sample and Action Tracker'!N139=$E$3),'#2 - Sample and Action Tracker'!N139&lt;&gt;$E$2,'#2 - Sample and Action Tracker'!N139&lt;&gt;$E$4,'#2 - Sample and Action Tracker'!N139&lt;&gt;""), TRUE, FALSE)</f>
        <v>0</v>
      </c>
      <c r="I130" t="b">
        <f>IF(AND('#2 - Sample and Action Tracker'!N139&lt;&gt;$E$2,'#2 - Sample and Action Tracker'!N139&lt;&gt;$E$3,'#2 - Sample and Action Tracker'!N139&lt;&gt;$E$4,'#2 - Sample and Action Tracker'!N139&lt;&gt;""),IF('#2 - Sample and Action Tracker'!N139&gt;'#1 - Facility Info'!$D$23, TRUE, FALSE),FALSE)</f>
        <v>0</v>
      </c>
      <c r="R130" s="12">
        <f>IF(OR('#2 - Sample and Action Tracker'!Q139='HIDE DROP DOWNS'!$J$2,'#2 - Sample and Action Tracker'!Q139='HIDE DROP DOWNS'!$J$3),0,IF('#2 - Sample and Action Tracker'!R139='HIDE DROP DOWNS'!$M$3,1,0))</f>
        <v>0</v>
      </c>
      <c r="S130" s="12">
        <f>IF(OR('#2 - Sample and Action Tracker'!Q139='HIDE DROP DOWNS'!$J$2,'#2 - Sample and Action Tracker'!Q139='HIDE DROP DOWNS'!$J$3),0,IF('#2 - Sample and Action Tracker'!R139='HIDE DROP DOWNS'!$M$4,1,0))</f>
        <v>0</v>
      </c>
      <c r="T130" s="12">
        <f>IF(OR('#2 - Sample and Action Tracker'!$Q139='HIDE DROP DOWNS'!$J$2,'#2 - Sample and Action Tracker'!$Q139='HIDE DROP DOWNS'!$J$3),0,IF('#2 - Sample and Action Tracker'!$R139='HIDE DROP DOWNS'!$M$5,1,0))</f>
        <v>0</v>
      </c>
      <c r="U130" s="12">
        <f>IF(OR('#2 - Sample and Action Tracker'!$S139='HIDE DROP DOWNS'!$K$2,'#2 - Sample and Action Tracker'!$S139='HIDE DROP DOWNS'!$K$3),0,IF('#2 - Sample and Action Tracker'!$T139='HIDE DROP DOWNS'!$M$3,1,0))</f>
        <v>0</v>
      </c>
      <c r="V130" s="12">
        <f>IF(OR('#2 - Sample and Action Tracker'!$S139='HIDE DROP DOWNS'!$K$2,'#2 - Sample and Action Tracker'!$S139='HIDE DROP DOWNS'!$K$3),0,IF('#2 - Sample and Action Tracker'!$T139='HIDE DROP DOWNS'!$M$4,1,0))</f>
        <v>0</v>
      </c>
      <c r="W130" s="12">
        <f>IF(OR('#2 - Sample and Action Tracker'!$S139='HIDE DROP DOWNS'!$K$2,'#2 - Sample and Action Tracker'!$S139='HIDE DROP DOWNS'!$K$3),0,IF('#2 - Sample and Action Tracker'!$T139='HIDE DROP DOWNS'!$M$5,1,0))</f>
        <v>0</v>
      </c>
      <c r="X130" s="12">
        <f>IF(OR('#2 - Sample and Action Tracker'!$U139='HIDE DROP DOWNS'!$L$2,'#2 - Sample and Action Tracker'!$U139='HIDE DROP DOWNS'!$L$3),0,IF('#2 - Sample and Action Tracker'!$V139='HIDE DROP DOWNS'!$M$3,1,0))</f>
        <v>0</v>
      </c>
      <c r="Y130" s="12">
        <f>IF(OR('#2 - Sample and Action Tracker'!$U139='HIDE DROP DOWNS'!$L$2,'#2 - Sample and Action Tracker'!$U139='HIDE DROP DOWNS'!$L$3),0,IF('#2 - Sample and Action Tracker'!$V139='HIDE DROP DOWNS'!$M$4,1,0))</f>
        <v>0</v>
      </c>
      <c r="Z130" s="12">
        <f>IF(OR('#2 - Sample and Action Tracker'!$U139='HIDE DROP DOWNS'!$L$2,'#2 - Sample and Action Tracker'!$U139='HIDE DROP DOWNS'!$L$3),0,IF('#2 - Sample and Action Tracker'!$V139='HIDE DROP DOWNS'!$M$5,1,0))</f>
        <v>0</v>
      </c>
    </row>
    <row r="131" spans="6:26" x14ac:dyDescent="0.35">
      <c r="F131" s="2" t="str">
        <f>IF('#2 - Sample and Action Tracker'!F140="","",'#2 - Sample and Action Tracker'!F140)</f>
        <v/>
      </c>
      <c r="G131">
        <f>IF(AND('#2 - Sample and Action Tracker'!N140&lt;&gt;""),1,0)</f>
        <v>0</v>
      </c>
      <c r="H131" t="b">
        <f>IF(AND(OR('#2 - Sample and Action Tracker'!N140&gt;0,'#2 - Sample and Action Tracker'!N140=$E$3),'#2 - Sample and Action Tracker'!N140&lt;&gt;$E$2,'#2 - Sample and Action Tracker'!N140&lt;&gt;$E$4,'#2 - Sample and Action Tracker'!N140&lt;&gt;""), TRUE, FALSE)</f>
        <v>0</v>
      </c>
      <c r="I131" t="b">
        <f>IF(AND('#2 - Sample and Action Tracker'!N140&lt;&gt;$E$2,'#2 - Sample and Action Tracker'!N140&lt;&gt;$E$3,'#2 - Sample and Action Tracker'!N140&lt;&gt;$E$4,'#2 - Sample and Action Tracker'!N140&lt;&gt;""),IF('#2 - Sample and Action Tracker'!N140&gt;'#1 - Facility Info'!$D$23, TRUE, FALSE),FALSE)</f>
        <v>0</v>
      </c>
      <c r="R131" s="12">
        <f>IF(OR('#2 - Sample and Action Tracker'!Q140='HIDE DROP DOWNS'!$J$2,'#2 - Sample and Action Tracker'!Q140='HIDE DROP DOWNS'!$J$3),0,IF('#2 - Sample and Action Tracker'!R140='HIDE DROP DOWNS'!$M$3,1,0))</f>
        <v>0</v>
      </c>
      <c r="S131" s="12">
        <f>IF(OR('#2 - Sample and Action Tracker'!Q140='HIDE DROP DOWNS'!$J$2,'#2 - Sample and Action Tracker'!Q140='HIDE DROP DOWNS'!$J$3),0,IF('#2 - Sample and Action Tracker'!R140='HIDE DROP DOWNS'!$M$4,1,0))</f>
        <v>0</v>
      </c>
      <c r="T131" s="12">
        <f>IF(OR('#2 - Sample and Action Tracker'!$Q140='HIDE DROP DOWNS'!$J$2,'#2 - Sample and Action Tracker'!$Q140='HIDE DROP DOWNS'!$J$3),0,IF('#2 - Sample and Action Tracker'!$R140='HIDE DROP DOWNS'!$M$5,1,0))</f>
        <v>0</v>
      </c>
      <c r="U131" s="12">
        <f>IF(OR('#2 - Sample and Action Tracker'!$S140='HIDE DROP DOWNS'!$K$2,'#2 - Sample and Action Tracker'!$S140='HIDE DROP DOWNS'!$K$3),0,IF('#2 - Sample and Action Tracker'!$T140='HIDE DROP DOWNS'!$M$3,1,0))</f>
        <v>0</v>
      </c>
      <c r="V131" s="12">
        <f>IF(OR('#2 - Sample and Action Tracker'!$S140='HIDE DROP DOWNS'!$K$2,'#2 - Sample and Action Tracker'!$S140='HIDE DROP DOWNS'!$K$3),0,IF('#2 - Sample and Action Tracker'!$T140='HIDE DROP DOWNS'!$M$4,1,0))</f>
        <v>0</v>
      </c>
      <c r="W131" s="12">
        <f>IF(OR('#2 - Sample and Action Tracker'!$S140='HIDE DROP DOWNS'!$K$2,'#2 - Sample and Action Tracker'!$S140='HIDE DROP DOWNS'!$K$3),0,IF('#2 - Sample and Action Tracker'!$T140='HIDE DROP DOWNS'!$M$5,1,0))</f>
        <v>0</v>
      </c>
      <c r="X131" s="12">
        <f>IF(OR('#2 - Sample and Action Tracker'!$U140='HIDE DROP DOWNS'!$L$2,'#2 - Sample and Action Tracker'!$U140='HIDE DROP DOWNS'!$L$3),0,IF('#2 - Sample and Action Tracker'!$V140='HIDE DROP DOWNS'!$M$3,1,0))</f>
        <v>0</v>
      </c>
      <c r="Y131" s="12">
        <f>IF(OR('#2 - Sample and Action Tracker'!$U140='HIDE DROP DOWNS'!$L$2,'#2 - Sample and Action Tracker'!$U140='HIDE DROP DOWNS'!$L$3),0,IF('#2 - Sample and Action Tracker'!$V140='HIDE DROP DOWNS'!$M$4,1,0))</f>
        <v>0</v>
      </c>
      <c r="Z131" s="12">
        <f>IF(OR('#2 - Sample and Action Tracker'!$U140='HIDE DROP DOWNS'!$L$2,'#2 - Sample and Action Tracker'!$U140='HIDE DROP DOWNS'!$L$3),0,IF('#2 - Sample and Action Tracker'!$V140='HIDE DROP DOWNS'!$M$5,1,0))</f>
        <v>0</v>
      </c>
    </row>
    <row r="132" spans="6:26" x14ac:dyDescent="0.35">
      <c r="F132" s="2" t="str">
        <f>IF('#2 - Sample and Action Tracker'!F141="","",'#2 - Sample and Action Tracker'!F141)</f>
        <v/>
      </c>
      <c r="G132">
        <f>IF(AND('#2 - Sample and Action Tracker'!N141&lt;&gt;""),1,0)</f>
        <v>0</v>
      </c>
      <c r="H132" t="b">
        <f>IF(AND(OR('#2 - Sample and Action Tracker'!N141&gt;0,'#2 - Sample and Action Tracker'!N141=$E$3),'#2 - Sample and Action Tracker'!N141&lt;&gt;$E$2,'#2 - Sample and Action Tracker'!N141&lt;&gt;$E$4,'#2 - Sample and Action Tracker'!N141&lt;&gt;""), TRUE, FALSE)</f>
        <v>0</v>
      </c>
      <c r="I132" t="b">
        <f>IF(AND('#2 - Sample and Action Tracker'!N141&lt;&gt;$E$2,'#2 - Sample and Action Tracker'!N141&lt;&gt;$E$3,'#2 - Sample and Action Tracker'!N141&lt;&gt;$E$4,'#2 - Sample and Action Tracker'!N141&lt;&gt;""),IF('#2 - Sample and Action Tracker'!N141&gt;'#1 - Facility Info'!$D$23, TRUE, FALSE),FALSE)</f>
        <v>0</v>
      </c>
      <c r="R132" s="12">
        <f>IF(OR('#2 - Sample and Action Tracker'!Q141='HIDE DROP DOWNS'!$J$2,'#2 - Sample and Action Tracker'!Q141='HIDE DROP DOWNS'!$J$3),0,IF('#2 - Sample and Action Tracker'!R141='HIDE DROP DOWNS'!$M$3,1,0))</f>
        <v>0</v>
      </c>
      <c r="S132" s="12">
        <f>IF(OR('#2 - Sample and Action Tracker'!Q141='HIDE DROP DOWNS'!$J$2,'#2 - Sample and Action Tracker'!Q141='HIDE DROP DOWNS'!$J$3),0,IF('#2 - Sample and Action Tracker'!R141='HIDE DROP DOWNS'!$M$4,1,0))</f>
        <v>0</v>
      </c>
      <c r="T132" s="12">
        <f>IF(OR('#2 - Sample and Action Tracker'!$Q141='HIDE DROP DOWNS'!$J$2,'#2 - Sample and Action Tracker'!$Q141='HIDE DROP DOWNS'!$J$3),0,IF('#2 - Sample and Action Tracker'!$R141='HIDE DROP DOWNS'!$M$5,1,0))</f>
        <v>0</v>
      </c>
      <c r="U132" s="12">
        <f>IF(OR('#2 - Sample and Action Tracker'!$S141='HIDE DROP DOWNS'!$K$2,'#2 - Sample and Action Tracker'!$S141='HIDE DROP DOWNS'!$K$3),0,IF('#2 - Sample and Action Tracker'!$T141='HIDE DROP DOWNS'!$M$3,1,0))</f>
        <v>0</v>
      </c>
      <c r="V132" s="12">
        <f>IF(OR('#2 - Sample and Action Tracker'!$S141='HIDE DROP DOWNS'!$K$2,'#2 - Sample and Action Tracker'!$S141='HIDE DROP DOWNS'!$K$3),0,IF('#2 - Sample and Action Tracker'!$T141='HIDE DROP DOWNS'!$M$4,1,0))</f>
        <v>0</v>
      </c>
      <c r="W132" s="12">
        <f>IF(OR('#2 - Sample and Action Tracker'!$S141='HIDE DROP DOWNS'!$K$2,'#2 - Sample and Action Tracker'!$S141='HIDE DROP DOWNS'!$K$3),0,IF('#2 - Sample and Action Tracker'!$T141='HIDE DROP DOWNS'!$M$5,1,0))</f>
        <v>0</v>
      </c>
      <c r="X132" s="12">
        <f>IF(OR('#2 - Sample and Action Tracker'!$U141='HIDE DROP DOWNS'!$L$2,'#2 - Sample and Action Tracker'!$U141='HIDE DROP DOWNS'!$L$3),0,IF('#2 - Sample and Action Tracker'!$V141='HIDE DROP DOWNS'!$M$3,1,0))</f>
        <v>0</v>
      </c>
      <c r="Y132" s="12">
        <f>IF(OR('#2 - Sample and Action Tracker'!$U141='HIDE DROP DOWNS'!$L$2,'#2 - Sample and Action Tracker'!$U141='HIDE DROP DOWNS'!$L$3),0,IF('#2 - Sample and Action Tracker'!$V141='HIDE DROP DOWNS'!$M$4,1,0))</f>
        <v>0</v>
      </c>
      <c r="Z132" s="12">
        <f>IF(OR('#2 - Sample and Action Tracker'!$U141='HIDE DROP DOWNS'!$L$2,'#2 - Sample and Action Tracker'!$U141='HIDE DROP DOWNS'!$L$3),0,IF('#2 - Sample and Action Tracker'!$V141='HIDE DROP DOWNS'!$M$5,1,0))</f>
        <v>0</v>
      </c>
    </row>
    <row r="133" spans="6:26" x14ac:dyDescent="0.35">
      <c r="F133" s="2" t="str">
        <f>IF('#2 - Sample and Action Tracker'!F142="","",'#2 - Sample and Action Tracker'!F142)</f>
        <v/>
      </c>
      <c r="G133">
        <f>IF(AND('#2 - Sample and Action Tracker'!N142&lt;&gt;""),1,0)</f>
        <v>0</v>
      </c>
      <c r="H133" t="b">
        <f>IF(AND(OR('#2 - Sample and Action Tracker'!N142&gt;0,'#2 - Sample and Action Tracker'!N142=$E$3),'#2 - Sample and Action Tracker'!N142&lt;&gt;$E$2,'#2 - Sample and Action Tracker'!N142&lt;&gt;$E$4,'#2 - Sample and Action Tracker'!N142&lt;&gt;""), TRUE, FALSE)</f>
        <v>0</v>
      </c>
      <c r="I133" t="b">
        <f>IF(AND('#2 - Sample and Action Tracker'!N142&lt;&gt;$E$2,'#2 - Sample and Action Tracker'!N142&lt;&gt;$E$3,'#2 - Sample and Action Tracker'!N142&lt;&gt;$E$4,'#2 - Sample and Action Tracker'!N142&lt;&gt;""),IF('#2 - Sample and Action Tracker'!N142&gt;'#1 - Facility Info'!$D$23, TRUE, FALSE),FALSE)</f>
        <v>0</v>
      </c>
      <c r="R133" s="12">
        <f>IF(OR('#2 - Sample and Action Tracker'!Q142='HIDE DROP DOWNS'!$J$2,'#2 - Sample and Action Tracker'!Q142='HIDE DROP DOWNS'!$J$3),0,IF('#2 - Sample and Action Tracker'!R142='HIDE DROP DOWNS'!$M$3,1,0))</f>
        <v>0</v>
      </c>
      <c r="S133" s="12">
        <f>IF(OR('#2 - Sample and Action Tracker'!Q142='HIDE DROP DOWNS'!$J$2,'#2 - Sample and Action Tracker'!Q142='HIDE DROP DOWNS'!$J$3),0,IF('#2 - Sample and Action Tracker'!R142='HIDE DROP DOWNS'!$M$4,1,0))</f>
        <v>0</v>
      </c>
      <c r="T133" s="12">
        <f>IF(OR('#2 - Sample and Action Tracker'!$Q142='HIDE DROP DOWNS'!$J$2,'#2 - Sample and Action Tracker'!$Q142='HIDE DROP DOWNS'!$J$3),0,IF('#2 - Sample and Action Tracker'!$R142='HIDE DROP DOWNS'!$M$5,1,0))</f>
        <v>0</v>
      </c>
      <c r="U133" s="12">
        <f>IF(OR('#2 - Sample and Action Tracker'!$S142='HIDE DROP DOWNS'!$K$2,'#2 - Sample and Action Tracker'!$S142='HIDE DROP DOWNS'!$K$3),0,IF('#2 - Sample and Action Tracker'!$T142='HIDE DROP DOWNS'!$M$3,1,0))</f>
        <v>0</v>
      </c>
      <c r="V133" s="12">
        <f>IF(OR('#2 - Sample and Action Tracker'!$S142='HIDE DROP DOWNS'!$K$2,'#2 - Sample and Action Tracker'!$S142='HIDE DROP DOWNS'!$K$3),0,IF('#2 - Sample and Action Tracker'!$T142='HIDE DROP DOWNS'!$M$4,1,0))</f>
        <v>0</v>
      </c>
      <c r="W133" s="12">
        <f>IF(OR('#2 - Sample and Action Tracker'!$S142='HIDE DROP DOWNS'!$K$2,'#2 - Sample and Action Tracker'!$S142='HIDE DROP DOWNS'!$K$3),0,IF('#2 - Sample and Action Tracker'!$T142='HIDE DROP DOWNS'!$M$5,1,0))</f>
        <v>0</v>
      </c>
      <c r="X133" s="12">
        <f>IF(OR('#2 - Sample and Action Tracker'!$U142='HIDE DROP DOWNS'!$L$2,'#2 - Sample and Action Tracker'!$U142='HIDE DROP DOWNS'!$L$3),0,IF('#2 - Sample and Action Tracker'!$V142='HIDE DROP DOWNS'!$M$3,1,0))</f>
        <v>0</v>
      </c>
      <c r="Y133" s="12">
        <f>IF(OR('#2 - Sample and Action Tracker'!$U142='HIDE DROP DOWNS'!$L$2,'#2 - Sample and Action Tracker'!$U142='HIDE DROP DOWNS'!$L$3),0,IF('#2 - Sample and Action Tracker'!$V142='HIDE DROP DOWNS'!$M$4,1,0))</f>
        <v>0</v>
      </c>
      <c r="Z133" s="12">
        <f>IF(OR('#2 - Sample and Action Tracker'!$U142='HIDE DROP DOWNS'!$L$2,'#2 - Sample and Action Tracker'!$U142='HIDE DROP DOWNS'!$L$3),0,IF('#2 - Sample and Action Tracker'!$V142='HIDE DROP DOWNS'!$M$5,1,0))</f>
        <v>0</v>
      </c>
    </row>
    <row r="134" spans="6:26" x14ac:dyDescent="0.35">
      <c r="F134" s="2" t="str">
        <f>IF('#2 - Sample and Action Tracker'!F143="","",'#2 - Sample and Action Tracker'!F143)</f>
        <v/>
      </c>
      <c r="G134">
        <f>IF(AND('#2 - Sample and Action Tracker'!N143&lt;&gt;""),1,0)</f>
        <v>0</v>
      </c>
      <c r="H134" t="b">
        <f>IF(AND(OR('#2 - Sample and Action Tracker'!N143&gt;0,'#2 - Sample and Action Tracker'!N143=$E$3),'#2 - Sample and Action Tracker'!N143&lt;&gt;$E$2,'#2 - Sample and Action Tracker'!N143&lt;&gt;$E$4,'#2 - Sample and Action Tracker'!N143&lt;&gt;""), TRUE, FALSE)</f>
        <v>0</v>
      </c>
      <c r="I134" t="b">
        <f>IF(AND('#2 - Sample and Action Tracker'!N143&lt;&gt;$E$2,'#2 - Sample and Action Tracker'!N143&lt;&gt;$E$3,'#2 - Sample and Action Tracker'!N143&lt;&gt;$E$4,'#2 - Sample and Action Tracker'!N143&lt;&gt;""),IF('#2 - Sample and Action Tracker'!N143&gt;'#1 - Facility Info'!$D$23, TRUE, FALSE),FALSE)</f>
        <v>0</v>
      </c>
      <c r="R134" s="12">
        <f>IF(OR('#2 - Sample and Action Tracker'!Q143='HIDE DROP DOWNS'!$J$2,'#2 - Sample and Action Tracker'!Q143='HIDE DROP DOWNS'!$J$3),0,IF('#2 - Sample and Action Tracker'!R143='HIDE DROP DOWNS'!$M$3,1,0))</f>
        <v>0</v>
      </c>
      <c r="S134" s="12">
        <f>IF(OR('#2 - Sample and Action Tracker'!Q143='HIDE DROP DOWNS'!$J$2,'#2 - Sample and Action Tracker'!Q143='HIDE DROP DOWNS'!$J$3),0,IF('#2 - Sample and Action Tracker'!R143='HIDE DROP DOWNS'!$M$4,1,0))</f>
        <v>0</v>
      </c>
      <c r="T134" s="12">
        <f>IF(OR('#2 - Sample and Action Tracker'!$Q143='HIDE DROP DOWNS'!$J$2,'#2 - Sample and Action Tracker'!$Q143='HIDE DROP DOWNS'!$J$3),0,IF('#2 - Sample and Action Tracker'!$R143='HIDE DROP DOWNS'!$M$5,1,0))</f>
        <v>0</v>
      </c>
      <c r="U134" s="12">
        <f>IF(OR('#2 - Sample and Action Tracker'!$S143='HIDE DROP DOWNS'!$K$2,'#2 - Sample and Action Tracker'!$S143='HIDE DROP DOWNS'!$K$3),0,IF('#2 - Sample and Action Tracker'!$T143='HIDE DROP DOWNS'!$M$3,1,0))</f>
        <v>0</v>
      </c>
      <c r="V134" s="12">
        <f>IF(OR('#2 - Sample and Action Tracker'!$S143='HIDE DROP DOWNS'!$K$2,'#2 - Sample and Action Tracker'!$S143='HIDE DROP DOWNS'!$K$3),0,IF('#2 - Sample and Action Tracker'!$T143='HIDE DROP DOWNS'!$M$4,1,0))</f>
        <v>0</v>
      </c>
      <c r="W134" s="12">
        <f>IF(OR('#2 - Sample and Action Tracker'!$S143='HIDE DROP DOWNS'!$K$2,'#2 - Sample and Action Tracker'!$S143='HIDE DROP DOWNS'!$K$3),0,IF('#2 - Sample and Action Tracker'!$T143='HIDE DROP DOWNS'!$M$5,1,0))</f>
        <v>0</v>
      </c>
      <c r="X134" s="12">
        <f>IF(OR('#2 - Sample and Action Tracker'!$U143='HIDE DROP DOWNS'!$L$2,'#2 - Sample and Action Tracker'!$U143='HIDE DROP DOWNS'!$L$3),0,IF('#2 - Sample and Action Tracker'!$V143='HIDE DROP DOWNS'!$M$3,1,0))</f>
        <v>0</v>
      </c>
      <c r="Y134" s="12">
        <f>IF(OR('#2 - Sample and Action Tracker'!$U143='HIDE DROP DOWNS'!$L$2,'#2 - Sample and Action Tracker'!$U143='HIDE DROP DOWNS'!$L$3),0,IF('#2 - Sample and Action Tracker'!$V143='HIDE DROP DOWNS'!$M$4,1,0))</f>
        <v>0</v>
      </c>
      <c r="Z134" s="12">
        <f>IF(OR('#2 - Sample and Action Tracker'!$U143='HIDE DROP DOWNS'!$L$2,'#2 - Sample and Action Tracker'!$U143='HIDE DROP DOWNS'!$L$3),0,IF('#2 - Sample and Action Tracker'!$V143='HIDE DROP DOWNS'!$M$5,1,0))</f>
        <v>0</v>
      </c>
    </row>
    <row r="135" spans="6:26" x14ac:dyDescent="0.35">
      <c r="F135" s="2" t="str">
        <f>IF('#2 - Sample and Action Tracker'!F144="","",'#2 - Sample and Action Tracker'!F144)</f>
        <v/>
      </c>
      <c r="G135">
        <f>IF(AND('#2 - Sample and Action Tracker'!N144&lt;&gt;""),1,0)</f>
        <v>0</v>
      </c>
      <c r="H135" t="b">
        <f>IF(AND(OR('#2 - Sample and Action Tracker'!N144&gt;0,'#2 - Sample and Action Tracker'!N144=$E$3),'#2 - Sample and Action Tracker'!N144&lt;&gt;$E$2,'#2 - Sample and Action Tracker'!N144&lt;&gt;$E$4,'#2 - Sample and Action Tracker'!N144&lt;&gt;""), TRUE, FALSE)</f>
        <v>0</v>
      </c>
      <c r="I135" t="b">
        <f>IF(AND('#2 - Sample and Action Tracker'!N144&lt;&gt;$E$2,'#2 - Sample and Action Tracker'!N144&lt;&gt;$E$3,'#2 - Sample and Action Tracker'!N144&lt;&gt;$E$4,'#2 - Sample and Action Tracker'!N144&lt;&gt;""),IF('#2 - Sample and Action Tracker'!N144&gt;'#1 - Facility Info'!$D$23, TRUE, FALSE),FALSE)</f>
        <v>0</v>
      </c>
      <c r="R135" s="12">
        <f>IF(OR('#2 - Sample and Action Tracker'!Q144='HIDE DROP DOWNS'!$J$2,'#2 - Sample and Action Tracker'!Q144='HIDE DROP DOWNS'!$J$3),0,IF('#2 - Sample and Action Tracker'!R144='HIDE DROP DOWNS'!$M$3,1,0))</f>
        <v>0</v>
      </c>
      <c r="S135" s="12">
        <f>IF(OR('#2 - Sample and Action Tracker'!Q144='HIDE DROP DOWNS'!$J$2,'#2 - Sample and Action Tracker'!Q144='HIDE DROP DOWNS'!$J$3),0,IF('#2 - Sample and Action Tracker'!R144='HIDE DROP DOWNS'!$M$4,1,0))</f>
        <v>0</v>
      </c>
      <c r="T135" s="12">
        <f>IF(OR('#2 - Sample and Action Tracker'!$Q144='HIDE DROP DOWNS'!$J$2,'#2 - Sample and Action Tracker'!$Q144='HIDE DROP DOWNS'!$J$3),0,IF('#2 - Sample and Action Tracker'!$R144='HIDE DROP DOWNS'!$M$5,1,0))</f>
        <v>0</v>
      </c>
      <c r="U135" s="12">
        <f>IF(OR('#2 - Sample and Action Tracker'!$S144='HIDE DROP DOWNS'!$K$2,'#2 - Sample and Action Tracker'!$S144='HIDE DROP DOWNS'!$K$3),0,IF('#2 - Sample and Action Tracker'!$T144='HIDE DROP DOWNS'!$M$3,1,0))</f>
        <v>0</v>
      </c>
      <c r="V135" s="12">
        <f>IF(OR('#2 - Sample and Action Tracker'!$S144='HIDE DROP DOWNS'!$K$2,'#2 - Sample and Action Tracker'!$S144='HIDE DROP DOWNS'!$K$3),0,IF('#2 - Sample and Action Tracker'!$T144='HIDE DROP DOWNS'!$M$4,1,0))</f>
        <v>0</v>
      </c>
      <c r="W135" s="12">
        <f>IF(OR('#2 - Sample and Action Tracker'!$S144='HIDE DROP DOWNS'!$K$2,'#2 - Sample and Action Tracker'!$S144='HIDE DROP DOWNS'!$K$3),0,IF('#2 - Sample and Action Tracker'!$T144='HIDE DROP DOWNS'!$M$5,1,0))</f>
        <v>0</v>
      </c>
      <c r="X135" s="12">
        <f>IF(OR('#2 - Sample and Action Tracker'!$U144='HIDE DROP DOWNS'!$L$2,'#2 - Sample and Action Tracker'!$U144='HIDE DROP DOWNS'!$L$3),0,IF('#2 - Sample and Action Tracker'!$V144='HIDE DROP DOWNS'!$M$3,1,0))</f>
        <v>0</v>
      </c>
      <c r="Y135" s="12">
        <f>IF(OR('#2 - Sample and Action Tracker'!$U144='HIDE DROP DOWNS'!$L$2,'#2 - Sample and Action Tracker'!$U144='HIDE DROP DOWNS'!$L$3),0,IF('#2 - Sample and Action Tracker'!$V144='HIDE DROP DOWNS'!$M$4,1,0))</f>
        <v>0</v>
      </c>
      <c r="Z135" s="12">
        <f>IF(OR('#2 - Sample and Action Tracker'!$U144='HIDE DROP DOWNS'!$L$2,'#2 - Sample and Action Tracker'!$U144='HIDE DROP DOWNS'!$L$3),0,IF('#2 - Sample and Action Tracker'!$V144='HIDE DROP DOWNS'!$M$5,1,0))</f>
        <v>0</v>
      </c>
    </row>
    <row r="136" spans="6:26" x14ac:dyDescent="0.35">
      <c r="F136" s="2" t="str">
        <f>IF('#2 - Sample and Action Tracker'!F145="","",'#2 - Sample and Action Tracker'!F145)</f>
        <v/>
      </c>
      <c r="G136">
        <f>IF(AND('#2 - Sample and Action Tracker'!N145&lt;&gt;""),1,0)</f>
        <v>0</v>
      </c>
      <c r="H136" t="b">
        <f>IF(AND(OR('#2 - Sample and Action Tracker'!N145&gt;0,'#2 - Sample and Action Tracker'!N145=$E$3),'#2 - Sample and Action Tracker'!N145&lt;&gt;$E$2,'#2 - Sample and Action Tracker'!N145&lt;&gt;$E$4,'#2 - Sample and Action Tracker'!N145&lt;&gt;""), TRUE, FALSE)</f>
        <v>0</v>
      </c>
      <c r="I136" t="b">
        <f>IF(AND('#2 - Sample and Action Tracker'!N145&lt;&gt;$E$2,'#2 - Sample and Action Tracker'!N145&lt;&gt;$E$3,'#2 - Sample and Action Tracker'!N145&lt;&gt;$E$4,'#2 - Sample and Action Tracker'!N145&lt;&gt;""),IF('#2 - Sample and Action Tracker'!N145&gt;'#1 - Facility Info'!$D$23, TRUE, FALSE),FALSE)</f>
        <v>0</v>
      </c>
      <c r="R136" s="12">
        <f>IF(OR('#2 - Sample and Action Tracker'!Q145='HIDE DROP DOWNS'!$J$2,'#2 - Sample and Action Tracker'!Q145='HIDE DROP DOWNS'!$J$3),0,IF('#2 - Sample and Action Tracker'!R145='HIDE DROP DOWNS'!$M$3,1,0))</f>
        <v>0</v>
      </c>
      <c r="S136" s="12">
        <f>IF(OR('#2 - Sample and Action Tracker'!Q145='HIDE DROP DOWNS'!$J$2,'#2 - Sample and Action Tracker'!Q145='HIDE DROP DOWNS'!$J$3),0,IF('#2 - Sample and Action Tracker'!R145='HIDE DROP DOWNS'!$M$4,1,0))</f>
        <v>0</v>
      </c>
      <c r="T136" s="12">
        <f>IF(OR('#2 - Sample and Action Tracker'!$Q145='HIDE DROP DOWNS'!$J$2,'#2 - Sample and Action Tracker'!$Q145='HIDE DROP DOWNS'!$J$3),0,IF('#2 - Sample and Action Tracker'!$R145='HIDE DROP DOWNS'!$M$5,1,0))</f>
        <v>0</v>
      </c>
      <c r="U136" s="12">
        <f>IF(OR('#2 - Sample and Action Tracker'!$S145='HIDE DROP DOWNS'!$K$2,'#2 - Sample and Action Tracker'!$S145='HIDE DROP DOWNS'!$K$3),0,IF('#2 - Sample and Action Tracker'!$T145='HIDE DROP DOWNS'!$M$3,1,0))</f>
        <v>0</v>
      </c>
      <c r="V136" s="12">
        <f>IF(OR('#2 - Sample and Action Tracker'!$S145='HIDE DROP DOWNS'!$K$2,'#2 - Sample and Action Tracker'!$S145='HIDE DROP DOWNS'!$K$3),0,IF('#2 - Sample and Action Tracker'!$T145='HIDE DROP DOWNS'!$M$4,1,0))</f>
        <v>0</v>
      </c>
      <c r="W136" s="12">
        <f>IF(OR('#2 - Sample and Action Tracker'!$S145='HIDE DROP DOWNS'!$K$2,'#2 - Sample and Action Tracker'!$S145='HIDE DROP DOWNS'!$K$3),0,IF('#2 - Sample and Action Tracker'!$T145='HIDE DROP DOWNS'!$M$5,1,0))</f>
        <v>0</v>
      </c>
      <c r="X136" s="12">
        <f>IF(OR('#2 - Sample and Action Tracker'!$U145='HIDE DROP DOWNS'!$L$2,'#2 - Sample and Action Tracker'!$U145='HIDE DROP DOWNS'!$L$3),0,IF('#2 - Sample and Action Tracker'!$V145='HIDE DROP DOWNS'!$M$3,1,0))</f>
        <v>0</v>
      </c>
      <c r="Y136" s="12">
        <f>IF(OR('#2 - Sample and Action Tracker'!$U145='HIDE DROP DOWNS'!$L$2,'#2 - Sample and Action Tracker'!$U145='HIDE DROP DOWNS'!$L$3),0,IF('#2 - Sample and Action Tracker'!$V145='HIDE DROP DOWNS'!$M$4,1,0))</f>
        <v>0</v>
      </c>
      <c r="Z136" s="12">
        <f>IF(OR('#2 - Sample and Action Tracker'!$U145='HIDE DROP DOWNS'!$L$2,'#2 - Sample and Action Tracker'!$U145='HIDE DROP DOWNS'!$L$3),0,IF('#2 - Sample and Action Tracker'!$V145='HIDE DROP DOWNS'!$M$5,1,0))</f>
        <v>0</v>
      </c>
    </row>
    <row r="137" spans="6:26" x14ac:dyDescent="0.35">
      <c r="F137" s="2" t="str">
        <f>IF('#2 - Sample and Action Tracker'!F146="","",'#2 - Sample and Action Tracker'!F146)</f>
        <v/>
      </c>
      <c r="G137">
        <f>IF(AND('#2 - Sample and Action Tracker'!N146&lt;&gt;""),1,0)</f>
        <v>0</v>
      </c>
      <c r="H137" t="b">
        <f>IF(AND(OR('#2 - Sample and Action Tracker'!N146&gt;0,'#2 - Sample and Action Tracker'!N146=$E$3),'#2 - Sample and Action Tracker'!N146&lt;&gt;$E$2,'#2 - Sample and Action Tracker'!N146&lt;&gt;$E$4,'#2 - Sample and Action Tracker'!N146&lt;&gt;""), TRUE, FALSE)</f>
        <v>0</v>
      </c>
      <c r="I137" t="b">
        <f>IF(AND('#2 - Sample and Action Tracker'!N146&lt;&gt;$E$2,'#2 - Sample and Action Tracker'!N146&lt;&gt;$E$3,'#2 - Sample and Action Tracker'!N146&lt;&gt;$E$4,'#2 - Sample and Action Tracker'!N146&lt;&gt;""),IF('#2 - Sample and Action Tracker'!N146&gt;'#1 - Facility Info'!$D$23, TRUE, FALSE),FALSE)</f>
        <v>0</v>
      </c>
      <c r="R137" s="12">
        <f>IF(OR('#2 - Sample and Action Tracker'!Q146='HIDE DROP DOWNS'!$J$2,'#2 - Sample and Action Tracker'!Q146='HIDE DROP DOWNS'!$J$3),0,IF('#2 - Sample and Action Tracker'!R146='HIDE DROP DOWNS'!$M$3,1,0))</f>
        <v>0</v>
      </c>
      <c r="S137" s="12">
        <f>IF(OR('#2 - Sample and Action Tracker'!Q146='HIDE DROP DOWNS'!$J$2,'#2 - Sample and Action Tracker'!Q146='HIDE DROP DOWNS'!$J$3),0,IF('#2 - Sample and Action Tracker'!R146='HIDE DROP DOWNS'!$M$4,1,0))</f>
        <v>0</v>
      </c>
      <c r="T137" s="12">
        <f>IF(OR('#2 - Sample and Action Tracker'!$Q146='HIDE DROP DOWNS'!$J$2,'#2 - Sample and Action Tracker'!$Q146='HIDE DROP DOWNS'!$J$3),0,IF('#2 - Sample and Action Tracker'!$R146='HIDE DROP DOWNS'!$M$5,1,0))</f>
        <v>0</v>
      </c>
      <c r="U137" s="12">
        <f>IF(OR('#2 - Sample and Action Tracker'!$S146='HIDE DROP DOWNS'!$K$2,'#2 - Sample and Action Tracker'!$S146='HIDE DROP DOWNS'!$K$3),0,IF('#2 - Sample and Action Tracker'!$T146='HIDE DROP DOWNS'!$M$3,1,0))</f>
        <v>0</v>
      </c>
      <c r="V137" s="12">
        <f>IF(OR('#2 - Sample and Action Tracker'!$S146='HIDE DROP DOWNS'!$K$2,'#2 - Sample and Action Tracker'!$S146='HIDE DROP DOWNS'!$K$3),0,IF('#2 - Sample and Action Tracker'!$T146='HIDE DROP DOWNS'!$M$4,1,0))</f>
        <v>0</v>
      </c>
      <c r="W137" s="12">
        <f>IF(OR('#2 - Sample and Action Tracker'!$S146='HIDE DROP DOWNS'!$K$2,'#2 - Sample and Action Tracker'!$S146='HIDE DROP DOWNS'!$K$3),0,IF('#2 - Sample and Action Tracker'!$T146='HIDE DROP DOWNS'!$M$5,1,0))</f>
        <v>0</v>
      </c>
      <c r="X137" s="12">
        <f>IF(OR('#2 - Sample and Action Tracker'!$U146='HIDE DROP DOWNS'!$L$2,'#2 - Sample and Action Tracker'!$U146='HIDE DROP DOWNS'!$L$3),0,IF('#2 - Sample and Action Tracker'!$V146='HIDE DROP DOWNS'!$M$3,1,0))</f>
        <v>0</v>
      </c>
      <c r="Y137" s="12">
        <f>IF(OR('#2 - Sample and Action Tracker'!$U146='HIDE DROP DOWNS'!$L$2,'#2 - Sample and Action Tracker'!$U146='HIDE DROP DOWNS'!$L$3),0,IF('#2 - Sample and Action Tracker'!$V146='HIDE DROP DOWNS'!$M$4,1,0))</f>
        <v>0</v>
      </c>
      <c r="Z137" s="12">
        <f>IF(OR('#2 - Sample and Action Tracker'!$U146='HIDE DROP DOWNS'!$L$2,'#2 - Sample and Action Tracker'!$U146='HIDE DROP DOWNS'!$L$3),0,IF('#2 - Sample and Action Tracker'!$V146='HIDE DROP DOWNS'!$M$5,1,0))</f>
        <v>0</v>
      </c>
    </row>
    <row r="138" spans="6:26" x14ac:dyDescent="0.35">
      <c r="F138" s="2" t="str">
        <f>IF('#2 - Sample and Action Tracker'!F147="","",'#2 - Sample and Action Tracker'!F147)</f>
        <v/>
      </c>
      <c r="G138">
        <f>IF(AND('#2 - Sample and Action Tracker'!N147&lt;&gt;""),1,0)</f>
        <v>0</v>
      </c>
      <c r="H138" t="b">
        <f>IF(AND(OR('#2 - Sample and Action Tracker'!N147&gt;0,'#2 - Sample and Action Tracker'!N147=$E$3),'#2 - Sample and Action Tracker'!N147&lt;&gt;$E$2,'#2 - Sample and Action Tracker'!N147&lt;&gt;$E$4,'#2 - Sample and Action Tracker'!N147&lt;&gt;""), TRUE, FALSE)</f>
        <v>0</v>
      </c>
      <c r="I138" t="b">
        <f>IF(AND('#2 - Sample and Action Tracker'!N147&lt;&gt;$E$2,'#2 - Sample and Action Tracker'!N147&lt;&gt;$E$3,'#2 - Sample and Action Tracker'!N147&lt;&gt;$E$4,'#2 - Sample and Action Tracker'!N147&lt;&gt;""),IF('#2 - Sample and Action Tracker'!N147&gt;'#1 - Facility Info'!$D$23, TRUE, FALSE),FALSE)</f>
        <v>0</v>
      </c>
      <c r="R138" s="12">
        <f>IF(OR('#2 - Sample and Action Tracker'!Q147='HIDE DROP DOWNS'!$J$2,'#2 - Sample and Action Tracker'!Q147='HIDE DROP DOWNS'!$J$3),0,IF('#2 - Sample and Action Tracker'!R147='HIDE DROP DOWNS'!$M$3,1,0))</f>
        <v>0</v>
      </c>
      <c r="S138" s="12">
        <f>IF(OR('#2 - Sample and Action Tracker'!Q147='HIDE DROP DOWNS'!$J$2,'#2 - Sample and Action Tracker'!Q147='HIDE DROP DOWNS'!$J$3),0,IF('#2 - Sample and Action Tracker'!R147='HIDE DROP DOWNS'!$M$4,1,0))</f>
        <v>0</v>
      </c>
      <c r="T138" s="12">
        <f>IF(OR('#2 - Sample and Action Tracker'!$Q147='HIDE DROP DOWNS'!$J$2,'#2 - Sample and Action Tracker'!$Q147='HIDE DROP DOWNS'!$J$3),0,IF('#2 - Sample and Action Tracker'!$R147='HIDE DROP DOWNS'!$M$5,1,0))</f>
        <v>0</v>
      </c>
      <c r="U138" s="12">
        <f>IF(OR('#2 - Sample and Action Tracker'!$S147='HIDE DROP DOWNS'!$K$2,'#2 - Sample and Action Tracker'!$S147='HIDE DROP DOWNS'!$K$3),0,IF('#2 - Sample and Action Tracker'!$T147='HIDE DROP DOWNS'!$M$3,1,0))</f>
        <v>0</v>
      </c>
      <c r="V138" s="12">
        <f>IF(OR('#2 - Sample and Action Tracker'!$S147='HIDE DROP DOWNS'!$K$2,'#2 - Sample and Action Tracker'!$S147='HIDE DROP DOWNS'!$K$3),0,IF('#2 - Sample and Action Tracker'!$T147='HIDE DROP DOWNS'!$M$4,1,0))</f>
        <v>0</v>
      </c>
      <c r="W138" s="12">
        <f>IF(OR('#2 - Sample and Action Tracker'!$S147='HIDE DROP DOWNS'!$K$2,'#2 - Sample and Action Tracker'!$S147='HIDE DROP DOWNS'!$K$3),0,IF('#2 - Sample and Action Tracker'!$T147='HIDE DROP DOWNS'!$M$5,1,0))</f>
        <v>0</v>
      </c>
      <c r="X138" s="12">
        <f>IF(OR('#2 - Sample and Action Tracker'!$U147='HIDE DROP DOWNS'!$L$2,'#2 - Sample and Action Tracker'!$U147='HIDE DROP DOWNS'!$L$3),0,IF('#2 - Sample and Action Tracker'!$V147='HIDE DROP DOWNS'!$M$3,1,0))</f>
        <v>0</v>
      </c>
      <c r="Y138" s="12">
        <f>IF(OR('#2 - Sample and Action Tracker'!$U147='HIDE DROP DOWNS'!$L$2,'#2 - Sample and Action Tracker'!$U147='HIDE DROP DOWNS'!$L$3),0,IF('#2 - Sample and Action Tracker'!$V147='HIDE DROP DOWNS'!$M$4,1,0))</f>
        <v>0</v>
      </c>
      <c r="Z138" s="12">
        <f>IF(OR('#2 - Sample and Action Tracker'!$U147='HIDE DROP DOWNS'!$L$2,'#2 - Sample and Action Tracker'!$U147='HIDE DROP DOWNS'!$L$3),0,IF('#2 - Sample and Action Tracker'!$V147='HIDE DROP DOWNS'!$M$5,1,0))</f>
        <v>0</v>
      </c>
    </row>
    <row r="139" spans="6:26" x14ac:dyDescent="0.35">
      <c r="F139" s="2" t="str">
        <f>IF('#2 - Sample and Action Tracker'!F148="","",'#2 - Sample and Action Tracker'!F148)</f>
        <v/>
      </c>
      <c r="G139">
        <f>IF(AND('#2 - Sample and Action Tracker'!N148&lt;&gt;""),1,0)</f>
        <v>0</v>
      </c>
      <c r="H139" t="b">
        <f>IF(AND(OR('#2 - Sample and Action Tracker'!N148&gt;0,'#2 - Sample and Action Tracker'!N148=$E$3),'#2 - Sample and Action Tracker'!N148&lt;&gt;$E$2,'#2 - Sample and Action Tracker'!N148&lt;&gt;$E$4,'#2 - Sample and Action Tracker'!N148&lt;&gt;""), TRUE, FALSE)</f>
        <v>0</v>
      </c>
      <c r="I139" t="b">
        <f>IF(AND('#2 - Sample and Action Tracker'!N148&lt;&gt;$E$2,'#2 - Sample and Action Tracker'!N148&lt;&gt;$E$3,'#2 - Sample and Action Tracker'!N148&lt;&gt;$E$4,'#2 - Sample and Action Tracker'!N148&lt;&gt;""),IF('#2 - Sample and Action Tracker'!N148&gt;'#1 - Facility Info'!$D$23, TRUE, FALSE),FALSE)</f>
        <v>0</v>
      </c>
      <c r="R139" s="12">
        <f>IF(OR('#2 - Sample and Action Tracker'!Q148='HIDE DROP DOWNS'!$J$2,'#2 - Sample and Action Tracker'!Q148='HIDE DROP DOWNS'!$J$3),0,IF('#2 - Sample and Action Tracker'!R148='HIDE DROP DOWNS'!$M$3,1,0))</f>
        <v>0</v>
      </c>
      <c r="S139" s="12">
        <f>IF(OR('#2 - Sample and Action Tracker'!Q148='HIDE DROP DOWNS'!$J$2,'#2 - Sample and Action Tracker'!Q148='HIDE DROP DOWNS'!$J$3),0,IF('#2 - Sample and Action Tracker'!R148='HIDE DROP DOWNS'!$M$4,1,0))</f>
        <v>0</v>
      </c>
      <c r="T139" s="12">
        <f>IF(OR('#2 - Sample and Action Tracker'!$Q148='HIDE DROP DOWNS'!$J$2,'#2 - Sample and Action Tracker'!$Q148='HIDE DROP DOWNS'!$J$3),0,IF('#2 - Sample and Action Tracker'!$R148='HIDE DROP DOWNS'!$M$5,1,0))</f>
        <v>0</v>
      </c>
      <c r="U139" s="12">
        <f>IF(OR('#2 - Sample and Action Tracker'!$S148='HIDE DROP DOWNS'!$K$2,'#2 - Sample and Action Tracker'!$S148='HIDE DROP DOWNS'!$K$3),0,IF('#2 - Sample and Action Tracker'!$T148='HIDE DROP DOWNS'!$M$3,1,0))</f>
        <v>0</v>
      </c>
      <c r="V139" s="12">
        <f>IF(OR('#2 - Sample and Action Tracker'!$S148='HIDE DROP DOWNS'!$K$2,'#2 - Sample and Action Tracker'!$S148='HIDE DROP DOWNS'!$K$3),0,IF('#2 - Sample and Action Tracker'!$T148='HIDE DROP DOWNS'!$M$4,1,0))</f>
        <v>0</v>
      </c>
      <c r="W139" s="12">
        <f>IF(OR('#2 - Sample and Action Tracker'!$S148='HIDE DROP DOWNS'!$K$2,'#2 - Sample and Action Tracker'!$S148='HIDE DROP DOWNS'!$K$3),0,IF('#2 - Sample and Action Tracker'!$T148='HIDE DROP DOWNS'!$M$5,1,0))</f>
        <v>0</v>
      </c>
      <c r="X139" s="12">
        <f>IF(OR('#2 - Sample and Action Tracker'!$U148='HIDE DROP DOWNS'!$L$2,'#2 - Sample and Action Tracker'!$U148='HIDE DROP DOWNS'!$L$3),0,IF('#2 - Sample and Action Tracker'!$V148='HIDE DROP DOWNS'!$M$3,1,0))</f>
        <v>0</v>
      </c>
      <c r="Y139" s="12">
        <f>IF(OR('#2 - Sample and Action Tracker'!$U148='HIDE DROP DOWNS'!$L$2,'#2 - Sample and Action Tracker'!$U148='HIDE DROP DOWNS'!$L$3),0,IF('#2 - Sample and Action Tracker'!$V148='HIDE DROP DOWNS'!$M$4,1,0))</f>
        <v>0</v>
      </c>
      <c r="Z139" s="12">
        <f>IF(OR('#2 - Sample and Action Tracker'!$U148='HIDE DROP DOWNS'!$L$2,'#2 - Sample and Action Tracker'!$U148='HIDE DROP DOWNS'!$L$3),0,IF('#2 - Sample and Action Tracker'!$V148='HIDE DROP DOWNS'!$M$5,1,0))</f>
        <v>0</v>
      </c>
    </row>
    <row r="140" spans="6:26" x14ac:dyDescent="0.35">
      <c r="F140" s="2" t="str">
        <f>IF('#2 - Sample and Action Tracker'!F149="","",'#2 - Sample and Action Tracker'!F149)</f>
        <v/>
      </c>
      <c r="G140">
        <f>IF(AND('#2 - Sample and Action Tracker'!N149&lt;&gt;""),1,0)</f>
        <v>0</v>
      </c>
      <c r="H140" t="b">
        <f>IF(AND(OR('#2 - Sample and Action Tracker'!N149&gt;0,'#2 - Sample and Action Tracker'!N149=$E$3),'#2 - Sample and Action Tracker'!N149&lt;&gt;$E$2,'#2 - Sample and Action Tracker'!N149&lt;&gt;$E$4,'#2 - Sample and Action Tracker'!N149&lt;&gt;""), TRUE, FALSE)</f>
        <v>0</v>
      </c>
      <c r="I140" t="b">
        <f>IF(AND('#2 - Sample and Action Tracker'!N149&lt;&gt;$E$2,'#2 - Sample and Action Tracker'!N149&lt;&gt;$E$3,'#2 - Sample and Action Tracker'!N149&lt;&gt;$E$4,'#2 - Sample and Action Tracker'!N149&lt;&gt;""),IF('#2 - Sample and Action Tracker'!N149&gt;'#1 - Facility Info'!$D$23, TRUE, FALSE),FALSE)</f>
        <v>0</v>
      </c>
      <c r="R140" s="12">
        <f>IF(OR('#2 - Sample and Action Tracker'!Q149='HIDE DROP DOWNS'!$J$2,'#2 - Sample and Action Tracker'!Q149='HIDE DROP DOWNS'!$J$3),0,IF('#2 - Sample and Action Tracker'!R149='HIDE DROP DOWNS'!$M$3,1,0))</f>
        <v>0</v>
      </c>
      <c r="S140" s="12">
        <f>IF(OR('#2 - Sample and Action Tracker'!Q149='HIDE DROP DOWNS'!$J$2,'#2 - Sample and Action Tracker'!Q149='HIDE DROP DOWNS'!$J$3),0,IF('#2 - Sample and Action Tracker'!R149='HIDE DROP DOWNS'!$M$4,1,0))</f>
        <v>0</v>
      </c>
      <c r="T140" s="12">
        <f>IF(OR('#2 - Sample and Action Tracker'!$Q149='HIDE DROP DOWNS'!$J$2,'#2 - Sample and Action Tracker'!$Q149='HIDE DROP DOWNS'!$J$3),0,IF('#2 - Sample and Action Tracker'!$R149='HIDE DROP DOWNS'!$M$5,1,0))</f>
        <v>0</v>
      </c>
      <c r="U140" s="12">
        <f>IF(OR('#2 - Sample and Action Tracker'!$S149='HIDE DROP DOWNS'!$K$2,'#2 - Sample and Action Tracker'!$S149='HIDE DROP DOWNS'!$K$3),0,IF('#2 - Sample and Action Tracker'!$T149='HIDE DROP DOWNS'!$M$3,1,0))</f>
        <v>0</v>
      </c>
      <c r="V140" s="12">
        <f>IF(OR('#2 - Sample and Action Tracker'!$S149='HIDE DROP DOWNS'!$K$2,'#2 - Sample and Action Tracker'!$S149='HIDE DROP DOWNS'!$K$3),0,IF('#2 - Sample and Action Tracker'!$T149='HIDE DROP DOWNS'!$M$4,1,0))</f>
        <v>0</v>
      </c>
      <c r="W140" s="12">
        <f>IF(OR('#2 - Sample and Action Tracker'!$S149='HIDE DROP DOWNS'!$K$2,'#2 - Sample and Action Tracker'!$S149='HIDE DROP DOWNS'!$K$3),0,IF('#2 - Sample and Action Tracker'!$T149='HIDE DROP DOWNS'!$M$5,1,0))</f>
        <v>0</v>
      </c>
      <c r="X140" s="12">
        <f>IF(OR('#2 - Sample and Action Tracker'!$U149='HIDE DROP DOWNS'!$L$2,'#2 - Sample and Action Tracker'!$U149='HIDE DROP DOWNS'!$L$3),0,IF('#2 - Sample and Action Tracker'!$V149='HIDE DROP DOWNS'!$M$3,1,0))</f>
        <v>0</v>
      </c>
      <c r="Y140" s="12">
        <f>IF(OR('#2 - Sample and Action Tracker'!$U149='HIDE DROP DOWNS'!$L$2,'#2 - Sample and Action Tracker'!$U149='HIDE DROP DOWNS'!$L$3),0,IF('#2 - Sample and Action Tracker'!$V149='HIDE DROP DOWNS'!$M$4,1,0))</f>
        <v>0</v>
      </c>
      <c r="Z140" s="12">
        <f>IF(OR('#2 - Sample and Action Tracker'!$U149='HIDE DROP DOWNS'!$L$2,'#2 - Sample and Action Tracker'!$U149='HIDE DROP DOWNS'!$L$3),0,IF('#2 - Sample and Action Tracker'!$V149='HIDE DROP DOWNS'!$M$5,1,0))</f>
        <v>0</v>
      </c>
    </row>
    <row r="141" spans="6:26" x14ac:dyDescent="0.35">
      <c r="F141" s="2" t="str">
        <f>IF('#2 - Sample and Action Tracker'!F150="","",'#2 - Sample and Action Tracker'!F150)</f>
        <v/>
      </c>
      <c r="G141">
        <f>IF(AND('#2 - Sample and Action Tracker'!N150&lt;&gt;""),1,0)</f>
        <v>0</v>
      </c>
      <c r="H141" t="b">
        <f>IF(AND(OR('#2 - Sample and Action Tracker'!N150&gt;0,'#2 - Sample and Action Tracker'!N150=$E$3),'#2 - Sample and Action Tracker'!N150&lt;&gt;$E$2,'#2 - Sample and Action Tracker'!N150&lt;&gt;$E$4,'#2 - Sample and Action Tracker'!N150&lt;&gt;""), TRUE, FALSE)</f>
        <v>0</v>
      </c>
      <c r="I141" t="b">
        <f>IF(AND('#2 - Sample and Action Tracker'!N150&lt;&gt;$E$2,'#2 - Sample and Action Tracker'!N150&lt;&gt;$E$3,'#2 - Sample and Action Tracker'!N150&lt;&gt;$E$4,'#2 - Sample and Action Tracker'!N150&lt;&gt;""),IF('#2 - Sample and Action Tracker'!N150&gt;'#1 - Facility Info'!$D$23, TRUE, FALSE),FALSE)</f>
        <v>0</v>
      </c>
      <c r="R141" s="12">
        <f>IF(OR('#2 - Sample and Action Tracker'!Q150='HIDE DROP DOWNS'!$J$2,'#2 - Sample and Action Tracker'!Q150='HIDE DROP DOWNS'!$J$3),0,IF('#2 - Sample and Action Tracker'!R150='HIDE DROP DOWNS'!$M$3,1,0))</f>
        <v>0</v>
      </c>
      <c r="S141" s="12">
        <f>IF(OR('#2 - Sample and Action Tracker'!Q150='HIDE DROP DOWNS'!$J$2,'#2 - Sample and Action Tracker'!Q150='HIDE DROP DOWNS'!$J$3),0,IF('#2 - Sample and Action Tracker'!R150='HIDE DROP DOWNS'!$M$4,1,0))</f>
        <v>0</v>
      </c>
      <c r="T141" s="12">
        <f>IF(OR('#2 - Sample and Action Tracker'!$Q150='HIDE DROP DOWNS'!$J$2,'#2 - Sample and Action Tracker'!$Q150='HIDE DROP DOWNS'!$J$3),0,IF('#2 - Sample and Action Tracker'!$R150='HIDE DROP DOWNS'!$M$5,1,0))</f>
        <v>0</v>
      </c>
      <c r="U141" s="12">
        <f>IF(OR('#2 - Sample and Action Tracker'!$S150='HIDE DROP DOWNS'!$K$2,'#2 - Sample and Action Tracker'!$S150='HIDE DROP DOWNS'!$K$3),0,IF('#2 - Sample and Action Tracker'!$T150='HIDE DROP DOWNS'!$M$3,1,0))</f>
        <v>0</v>
      </c>
      <c r="V141" s="12">
        <f>IF(OR('#2 - Sample and Action Tracker'!$S150='HIDE DROP DOWNS'!$K$2,'#2 - Sample and Action Tracker'!$S150='HIDE DROP DOWNS'!$K$3),0,IF('#2 - Sample and Action Tracker'!$T150='HIDE DROP DOWNS'!$M$4,1,0))</f>
        <v>0</v>
      </c>
      <c r="W141" s="12">
        <f>IF(OR('#2 - Sample and Action Tracker'!$S150='HIDE DROP DOWNS'!$K$2,'#2 - Sample and Action Tracker'!$S150='HIDE DROP DOWNS'!$K$3),0,IF('#2 - Sample and Action Tracker'!$T150='HIDE DROP DOWNS'!$M$5,1,0))</f>
        <v>0</v>
      </c>
      <c r="X141" s="12">
        <f>IF(OR('#2 - Sample and Action Tracker'!$U150='HIDE DROP DOWNS'!$L$2,'#2 - Sample and Action Tracker'!$U150='HIDE DROP DOWNS'!$L$3),0,IF('#2 - Sample and Action Tracker'!$V150='HIDE DROP DOWNS'!$M$3,1,0))</f>
        <v>0</v>
      </c>
      <c r="Y141" s="12">
        <f>IF(OR('#2 - Sample and Action Tracker'!$U150='HIDE DROP DOWNS'!$L$2,'#2 - Sample and Action Tracker'!$U150='HIDE DROP DOWNS'!$L$3),0,IF('#2 - Sample and Action Tracker'!$V150='HIDE DROP DOWNS'!$M$4,1,0))</f>
        <v>0</v>
      </c>
      <c r="Z141" s="12">
        <f>IF(OR('#2 - Sample and Action Tracker'!$U150='HIDE DROP DOWNS'!$L$2,'#2 - Sample and Action Tracker'!$U150='HIDE DROP DOWNS'!$L$3),0,IF('#2 - Sample and Action Tracker'!$V150='HIDE DROP DOWNS'!$M$5,1,0))</f>
        <v>0</v>
      </c>
    </row>
    <row r="142" spans="6:26" x14ac:dyDescent="0.35">
      <c r="F142" s="2" t="str">
        <f>IF('#2 - Sample and Action Tracker'!F151="","",'#2 - Sample and Action Tracker'!F151)</f>
        <v/>
      </c>
      <c r="G142">
        <f>IF(AND('#2 - Sample and Action Tracker'!N151&lt;&gt;""),1,0)</f>
        <v>0</v>
      </c>
      <c r="H142" t="b">
        <f>IF(AND(OR('#2 - Sample and Action Tracker'!N151&gt;0,'#2 - Sample and Action Tracker'!N151=$E$3),'#2 - Sample and Action Tracker'!N151&lt;&gt;$E$2,'#2 - Sample and Action Tracker'!N151&lt;&gt;$E$4,'#2 - Sample and Action Tracker'!N151&lt;&gt;""), TRUE, FALSE)</f>
        <v>0</v>
      </c>
      <c r="I142" t="b">
        <f>IF(AND('#2 - Sample and Action Tracker'!N151&lt;&gt;$E$2,'#2 - Sample and Action Tracker'!N151&lt;&gt;$E$3,'#2 - Sample and Action Tracker'!N151&lt;&gt;$E$4,'#2 - Sample and Action Tracker'!N151&lt;&gt;""),IF('#2 - Sample and Action Tracker'!N151&gt;'#1 - Facility Info'!$D$23, TRUE, FALSE),FALSE)</f>
        <v>0</v>
      </c>
      <c r="R142" s="12">
        <f>IF(OR('#2 - Sample and Action Tracker'!Q151='HIDE DROP DOWNS'!$J$2,'#2 - Sample and Action Tracker'!Q151='HIDE DROP DOWNS'!$J$3),0,IF('#2 - Sample and Action Tracker'!R151='HIDE DROP DOWNS'!$M$3,1,0))</f>
        <v>0</v>
      </c>
      <c r="S142" s="12">
        <f>IF(OR('#2 - Sample and Action Tracker'!Q151='HIDE DROP DOWNS'!$J$2,'#2 - Sample and Action Tracker'!Q151='HIDE DROP DOWNS'!$J$3),0,IF('#2 - Sample and Action Tracker'!R151='HIDE DROP DOWNS'!$M$4,1,0))</f>
        <v>0</v>
      </c>
      <c r="T142" s="12">
        <f>IF(OR('#2 - Sample and Action Tracker'!$Q151='HIDE DROP DOWNS'!$J$2,'#2 - Sample and Action Tracker'!$Q151='HIDE DROP DOWNS'!$J$3),0,IF('#2 - Sample and Action Tracker'!$R151='HIDE DROP DOWNS'!$M$5,1,0))</f>
        <v>0</v>
      </c>
      <c r="U142" s="12">
        <f>IF(OR('#2 - Sample and Action Tracker'!$S151='HIDE DROP DOWNS'!$K$2,'#2 - Sample and Action Tracker'!$S151='HIDE DROP DOWNS'!$K$3),0,IF('#2 - Sample and Action Tracker'!$T151='HIDE DROP DOWNS'!$M$3,1,0))</f>
        <v>0</v>
      </c>
      <c r="V142" s="12">
        <f>IF(OR('#2 - Sample and Action Tracker'!$S151='HIDE DROP DOWNS'!$K$2,'#2 - Sample and Action Tracker'!$S151='HIDE DROP DOWNS'!$K$3),0,IF('#2 - Sample and Action Tracker'!$T151='HIDE DROP DOWNS'!$M$4,1,0))</f>
        <v>0</v>
      </c>
      <c r="W142" s="12">
        <f>IF(OR('#2 - Sample and Action Tracker'!$S151='HIDE DROP DOWNS'!$K$2,'#2 - Sample and Action Tracker'!$S151='HIDE DROP DOWNS'!$K$3),0,IF('#2 - Sample and Action Tracker'!$T151='HIDE DROP DOWNS'!$M$5,1,0))</f>
        <v>0</v>
      </c>
      <c r="X142" s="12">
        <f>IF(OR('#2 - Sample and Action Tracker'!$U151='HIDE DROP DOWNS'!$L$2,'#2 - Sample and Action Tracker'!$U151='HIDE DROP DOWNS'!$L$3),0,IF('#2 - Sample and Action Tracker'!$V151='HIDE DROP DOWNS'!$M$3,1,0))</f>
        <v>0</v>
      </c>
      <c r="Y142" s="12">
        <f>IF(OR('#2 - Sample and Action Tracker'!$U151='HIDE DROP DOWNS'!$L$2,'#2 - Sample and Action Tracker'!$U151='HIDE DROP DOWNS'!$L$3),0,IF('#2 - Sample and Action Tracker'!$V151='HIDE DROP DOWNS'!$M$4,1,0))</f>
        <v>0</v>
      </c>
      <c r="Z142" s="12">
        <f>IF(OR('#2 - Sample and Action Tracker'!$U151='HIDE DROP DOWNS'!$L$2,'#2 - Sample and Action Tracker'!$U151='HIDE DROP DOWNS'!$L$3),0,IF('#2 - Sample and Action Tracker'!$V151='HIDE DROP DOWNS'!$M$5,1,0))</f>
        <v>0</v>
      </c>
    </row>
    <row r="143" spans="6:26" x14ac:dyDescent="0.35">
      <c r="F143" s="2" t="str">
        <f>IF('#2 - Sample and Action Tracker'!F152="","",'#2 - Sample and Action Tracker'!F152)</f>
        <v/>
      </c>
      <c r="G143">
        <f>IF(AND('#2 - Sample and Action Tracker'!N152&lt;&gt;""),1,0)</f>
        <v>0</v>
      </c>
      <c r="H143" t="b">
        <f>IF(AND(OR('#2 - Sample and Action Tracker'!N152&gt;0,'#2 - Sample and Action Tracker'!N152=$E$3),'#2 - Sample and Action Tracker'!N152&lt;&gt;$E$2,'#2 - Sample and Action Tracker'!N152&lt;&gt;$E$4,'#2 - Sample and Action Tracker'!N152&lt;&gt;""), TRUE, FALSE)</f>
        <v>0</v>
      </c>
      <c r="I143" t="b">
        <f>IF(AND('#2 - Sample and Action Tracker'!N152&lt;&gt;$E$2,'#2 - Sample and Action Tracker'!N152&lt;&gt;$E$3,'#2 - Sample and Action Tracker'!N152&lt;&gt;$E$4,'#2 - Sample and Action Tracker'!N152&lt;&gt;""),IF('#2 - Sample and Action Tracker'!N152&gt;'#1 - Facility Info'!$D$23, TRUE, FALSE),FALSE)</f>
        <v>0</v>
      </c>
      <c r="R143" s="12">
        <f>IF(OR('#2 - Sample and Action Tracker'!Q152='HIDE DROP DOWNS'!$J$2,'#2 - Sample and Action Tracker'!Q152='HIDE DROP DOWNS'!$J$3),0,IF('#2 - Sample and Action Tracker'!R152='HIDE DROP DOWNS'!$M$3,1,0))</f>
        <v>0</v>
      </c>
      <c r="S143" s="12">
        <f>IF(OR('#2 - Sample and Action Tracker'!Q152='HIDE DROP DOWNS'!$J$2,'#2 - Sample and Action Tracker'!Q152='HIDE DROP DOWNS'!$J$3),0,IF('#2 - Sample and Action Tracker'!R152='HIDE DROP DOWNS'!$M$4,1,0))</f>
        <v>0</v>
      </c>
      <c r="T143" s="12">
        <f>IF(OR('#2 - Sample and Action Tracker'!$Q152='HIDE DROP DOWNS'!$J$2,'#2 - Sample and Action Tracker'!$Q152='HIDE DROP DOWNS'!$J$3),0,IF('#2 - Sample and Action Tracker'!$R152='HIDE DROP DOWNS'!$M$5,1,0))</f>
        <v>0</v>
      </c>
      <c r="U143" s="12">
        <f>IF(OR('#2 - Sample and Action Tracker'!$S152='HIDE DROP DOWNS'!$K$2,'#2 - Sample and Action Tracker'!$S152='HIDE DROP DOWNS'!$K$3),0,IF('#2 - Sample and Action Tracker'!$T152='HIDE DROP DOWNS'!$M$3,1,0))</f>
        <v>0</v>
      </c>
      <c r="V143" s="12">
        <f>IF(OR('#2 - Sample and Action Tracker'!$S152='HIDE DROP DOWNS'!$K$2,'#2 - Sample and Action Tracker'!$S152='HIDE DROP DOWNS'!$K$3),0,IF('#2 - Sample and Action Tracker'!$T152='HIDE DROP DOWNS'!$M$4,1,0))</f>
        <v>0</v>
      </c>
      <c r="W143" s="12">
        <f>IF(OR('#2 - Sample and Action Tracker'!$S152='HIDE DROP DOWNS'!$K$2,'#2 - Sample and Action Tracker'!$S152='HIDE DROP DOWNS'!$K$3),0,IF('#2 - Sample and Action Tracker'!$T152='HIDE DROP DOWNS'!$M$5,1,0))</f>
        <v>0</v>
      </c>
      <c r="X143" s="12">
        <f>IF(OR('#2 - Sample and Action Tracker'!$U152='HIDE DROP DOWNS'!$L$2,'#2 - Sample and Action Tracker'!$U152='HIDE DROP DOWNS'!$L$3),0,IF('#2 - Sample and Action Tracker'!$V152='HIDE DROP DOWNS'!$M$3,1,0))</f>
        <v>0</v>
      </c>
      <c r="Y143" s="12">
        <f>IF(OR('#2 - Sample and Action Tracker'!$U152='HIDE DROP DOWNS'!$L$2,'#2 - Sample and Action Tracker'!$U152='HIDE DROP DOWNS'!$L$3),0,IF('#2 - Sample and Action Tracker'!$V152='HIDE DROP DOWNS'!$M$4,1,0))</f>
        <v>0</v>
      </c>
      <c r="Z143" s="12">
        <f>IF(OR('#2 - Sample and Action Tracker'!$U152='HIDE DROP DOWNS'!$L$2,'#2 - Sample and Action Tracker'!$U152='HIDE DROP DOWNS'!$L$3),0,IF('#2 - Sample and Action Tracker'!$V152='HIDE DROP DOWNS'!$M$5,1,0))</f>
        <v>0</v>
      </c>
    </row>
    <row r="144" spans="6:26" x14ac:dyDescent="0.35">
      <c r="F144" s="2" t="str">
        <f>IF('#2 - Sample and Action Tracker'!F153="","",'#2 - Sample and Action Tracker'!F153)</f>
        <v/>
      </c>
      <c r="G144">
        <f>IF(AND('#2 - Sample and Action Tracker'!N153&lt;&gt;""),1,0)</f>
        <v>0</v>
      </c>
      <c r="H144" t="b">
        <f>IF(AND(OR('#2 - Sample and Action Tracker'!N153&gt;0,'#2 - Sample and Action Tracker'!N153=$E$3),'#2 - Sample and Action Tracker'!N153&lt;&gt;$E$2,'#2 - Sample and Action Tracker'!N153&lt;&gt;$E$4,'#2 - Sample and Action Tracker'!N153&lt;&gt;""), TRUE, FALSE)</f>
        <v>0</v>
      </c>
      <c r="I144" t="b">
        <f>IF(AND('#2 - Sample and Action Tracker'!N153&lt;&gt;$E$2,'#2 - Sample and Action Tracker'!N153&lt;&gt;$E$3,'#2 - Sample and Action Tracker'!N153&lt;&gt;$E$4,'#2 - Sample and Action Tracker'!N153&lt;&gt;""),IF('#2 - Sample and Action Tracker'!N153&gt;'#1 - Facility Info'!$D$23, TRUE, FALSE),FALSE)</f>
        <v>0</v>
      </c>
      <c r="R144" s="12">
        <f>IF(OR('#2 - Sample and Action Tracker'!Q153='HIDE DROP DOWNS'!$J$2,'#2 - Sample and Action Tracker'!Q153='HIDE DROP DOWNS'!$J$3),0,IF('#2 - Sample and Action Tracker'!R153='HIDE DROP DOWNS'!$M$3,1,0))</f>
        <v>0</v>
      </c>
      <c r="S144" s="12">
        <f>IF(OR('#2 - Sample and Action Tracker'!Q153='HIDE DROP DOWNS'!$J$2,'#2 - Sample and Action Tracker'!Q153='HIDE DROP DOWNS'!$J$3),0,IF('#2 - Sample and Action Tracker'!R153='HIDE DROP DOWNS'!$M$4,1,0))</f>
        <v>0</v>
      </c>
      <c r="T144" s="12">
        <f>IF(OR('#2 - Sample and Action Tracker'!$Q153='HIDE DROP DOWNS'!$J$2,'#2 - Sample and Action Tracker'!$Q153='HIDE DROP DOWNS'!$J$3),0,IF('#2 - Sample and Action Tracker'!$R153='HIDE DROP DOWNS'!$M$5,1,0))</f>
        <v>0</v>
      </c>
      <c r="U144" s="12">
        <f>IF(OR('#2 - Sample and Action Tracker'!$S153='HIDE DROP DOWNS'!$K$2,'#2 - Sample and Action Tracker'!$S153='HIDE DROP DOWNS'!$K$3),0,IF('#2 - Sample and Action Tracker'!$T153='HIDE DROP DOWNS'!$M$3,1,0))</f>
        <v>0</v>
      </c>
      <c r="V144" s="12">
        <f>IF(OR('#2 - Sample and Action Tracker'!$S153='HIDE DROP DOWNS'!$K$2,'#2 - Sample and Action Tracker'!$S153='HIDE DROP DOWNS'!$K$3),0,IF('#2 - Sample and Action Tracker'!$T153='HIDE DROP DOWNS'!$M$4,1,0))</f>
        <v>0</v>
      </c>
      <c r="W144" s="12">
        <f>IF(OR('#2 - Sample and Action Tracker'!$S153='HIDE DROP DOWNS'!$K$2,'#2 - Sample and Action Tracker'!$S153='HIDE DROP DOWNS'!$K$3),0,IF('#2 - Sample and Action Tracker'!$T153='HIDE DROP DOWNS'!$M$5,1,0))</f>
        <v>0</v>
      </c>
      <c r="X144" s="12">
        <f>IF(OR('#2 - Sample and Action Tracker'!$U153='HIDE DROP DOWNS'!$L$2,'#2 - Sample and Action Tracker'!$U153='HIDE DROP DOWNS'!$L$3),0,IF('#2 - Sample and Action Tracker'!$V153='HIDE DROP DOWNS'!$M$3,1,0))</f>
        <v>0</v>
      </c>
      <c r="Y144" s="12">
        <f>IF(OR('#2 - Sample and Action Tracker'!$U153='HIDE DROP DOWNS'!$L$2,'#2 - Sample and Action Tracker'!$U153='HIDE DROP DOWNS'!$L$3),0,IF('#2 - Sample and Action Tracker'!$V153='HIDE DROP DOWNS'!$M$4,1,0))</f>
        <v>0</v>
      </c>
      <c r="Z144" s="12">
        <f>IF(OR('#2 - Sample and Action Tracker'!$U153='HIDE DROP DOWNS'!$L$2,'#2 - Sample and Action Tracker'!$U153='HIDE DROP DOWNS'!$L$3),0,IF('#2 - Sample and Action Tracker'!$V153='HIDE DROP DOWNS'!$M$5,1,0))</f>
        <v>0</v>
      </c>
    </row>
    <row r="145" spans="6:26" x14ac:dyDescent="0.35">
      <c r="F145" s="2" t="str">
        <f>IF('#2 - Sample and Action Tracker'!F154="","",'#2 - Sample and Action Tracker'!F154)</f>
        <v/>
      </c>
      <c r="G145">
        <f>IF(AND('#2 - Sample and Action Tracker'!N154&lt;&gt;""),1,0)</f>
        <v>0</v>
      </c>
      <c r="H145" t="b">
        <f>IF(AND(OR('#2 - Sample and Action Tracker'!N154&gt;0,'#2 - Sample and Action Tracker'!N154=$E$3),'#2 - Sample and Action Tracker'!N154&lt;&gt;$E$2,'#2 - Sample and Action Tracker'!N154&lt;&gt;$E$4,'#2 - Sample and Action Tracker'!N154&lt;&gt;""), TRUE, FALSE)</f>
        <v>0</v>
      </c>
      <c r="I145" t="b">
        <f>IF(AND('#2 - Sample and Action Tracker'!N154&lt;&gt;$E$2,'#2 - Sample and Action Tracker'!N154&lt;&gt;$E$3,'#2 - Sample and Action Tracker'!N154&lt;&gt;$E$4,'#2 - Sample and Action Tracker'!N154&lt;&gt;""),IF('#2 - Sample and Action Tracker'!N154&gt;'#1 - Facility Info'!$D$23, TRUE, FALSE),FALSE)</f>
        <v>0</v>
      </c>
      <c r="R145" s="12">
        <f>IF(OR('#2 - Sample and Action Tracker'!Q154='HIDE DROP DOWNS'!$J$2,'#2 - Sample and Action Tracker'!Q154='HIDE DROP DOWNS'!$J$3),0,IF('#2 - Sample and Action Tracker'!R154='HIDE DROP DOWNS'!$M$3,1,0))</f>
        <v>0</v>
      </c>
      <c r="S145" s="12">
        <f>IF(OR('#2 - Sample and Action Tracker'!Q154='HIDE DROP DOWNS'!$J$2,'#2 - Sample and Action Tracker'!Q154='HIDE DROP DOWNS'!$J$3),0,IF('#2 - Sample and Action Tracker'!R154='HIDE DROP DOWNS'!$M$4,1,0))</f>
        <v>0</v>
      </c>
      <c r="T145" s="12">
        <f>IF(OR('#2 - Sample and Action Tracker'!$Q154='HIDE DROP DOWNS'!$J$2,'#2 - Sample and Action Tracker'!$Q154='HIDE DROP DOWNS'!$J$3),0,IF('#2 - Sample and Action Tracker'!$R154='HIDE DROP DOWNS'!$M$5,1,0))</f>
        <v>0</v>
      </c>
      <c r="U145" s="12">
        <f>IF(OR('#2 - Sample and Action Tracker'!$S154='HIDE DROP DOWNS'!$K$2,'#2 - Sample and Action Tracker'!$S154='HIDE DROP DOWNS'!$K$3),0,IF('#2 - Sample and Action Tracker'!$T154='HIDE DROP DOWNS'!$M$3,1,0))</f>
        <v>0</v>
      </c>
      <c r="V145" s="12">
        <f>IF(OR('#2 - Sample and Action Tracker'!$S154='HIDE DROP DOWNS'!$K$2,'#2 - Sample and Action Tracker'!$S154='HIDE DROP DOWNS'!$K$3),0,IF('#2 - Sample and Action Tracker'!$T154='HIDE DROP DOWNS'!$M$4,1,0))</f>
        <v>0</v>
      </c>
      <c r="W145" s="12">
        <f>IF(OR('#2 - Sample and Action Tracker'!$S154='HIDE DROP DOWNS'!$K$2,'#2 - Sample and Action Tracker'!$S154='HIDE DROP DOWNS'!$K$3),0,IF('#2 - Sample and Action Tracker'!$T154='HIDE DROP DOWNS'!$M$5,1,0))</f>
        <v>0</v>
      </c>
      <c r="X145" s="12">
        <f>IF(OR('#2 - Sample and Action Tracker'!$U154='HIDE DROP DOWNS'!$L$2,'#2 - Sample and Action Tracker'!$U154='HIDE DROP DOWNS'!$L$3),0,IF('#2 - Sample and Action Tracker'!$V154='HIDE DROP DOWNS'!$M$3,1,0))</f>
        <v>0</v>
      </c>
      <c r="Y145" s="12">
        <f>IF(OR('#2 - Sample and Action Tracker'!$U154='HIDE DROP DOWNS'!$L$2,'#2 - Sample and Action Tracker'!$U154='HIDE DROP DOWNS'!$L$3),0,IF('#2 - Sample and Action Tracker'!$V154='HIDE DROP DOWNS'!$M$4,1,0))</f>
        <v>0</v>
      </c>
      <c r="Z145" s="12">
        <f>IF(OR('#2 - Sample and Action Tracker'!$U154='HIDE DROP DOWNS'!$L$2,'#2 - Sample and Action Tracker'!$U154='HIDE DROP DOWNS'!$L$3),0,IF('#2 - Sample and Action Tracker'!$V154='HIDE DROP DOWNS'!$M$5,1,0))</f>
        <v>0</v>
      </c>
    </row>
    <row r="146" spans="6:26" x14ac:dyDescent="0.35">
      <c r="F146" s="2" t="str">
        <f>IF('#2 - Sample and Action Tracker'!F155="","",'#2 - Sample and Action Tracker'!F155)</f>
        <v/>
      </c>
      <c r="G146">
        <f>IF(AND('#2 - Sample and Action Tracker'!N155&lt;&gt;""),1,0)</f>
        <v>0</v>
      </c>
      <c r="H146" t="b">
        <f>IF(AND(OR('#2 - Sample and Action Tracker'!N155&gt;0,'#2 - Sample and Action Tracker'!N155=$E$3),'#2 - Sample and Action Tracker'!N155&lt;&gt;$E$2,'#2 - Sample and Action Tracker'!N155&lt;&gt;$E$4,'#2 - Sample and Action Tracker'!N155&lt;&gt;""), TRUE, FALSE)</f>
        <v>0</v>
      </c>
      <c r="I146" t="b">
        <f>IF(AND('#2 - Sample and Action Tracker'!N155&lt;&gt;$E$2,'#2 - Sample and Action Tracker'!N155&lt;&gt;$E$3,'#2 - Sample and Action Tracker'!N155&lt;&gt;$E$4,'#2 - Sample and Action Tracker'!N155&lt;&gt;""),IF('#2 - Sample and Action Tracker'!N155&gt;'#1 - Facility Info'!$D$23, TRUE, FALSE),FALSE)</f>
        <v>0</v>
      </c>
      <c r="R146" s="12">
        <f>IF(OR('#2 - Sample and Action Tracker'!Q155='HIDE DROP DOWNS'!$J$2,'#2 - Sample and Action Tracker'!Q155='HIDE DROP DOWNS'!$J$3),0,IF('#2 - Sample and Action Tracker'!R155='HIDE DROP DOWNS'!$M$3,1,0))</f>
        <v>0</v>
      </c>
      <c r="S146" s="12">
        <f>IF(OR('#2 - Sample and Action Tracker'!Q155='HIDE DROP DOWNS'!$J$2,'#2 - Sample and Action Tracker'!Q155='HIDE DROP DOWNS'!$J$3),0,IF('#2 - Sample and Action Tracker'!R155='HIDE DROP DOWNS'!$M$4,1,0))</f>
        <v>0</v>
      </c>
      <c r="T146" s="12">
        <f>IF(OR('#2 - Sample and Action Tracker'!$Q155='HIDE DROP DOWNS'!$J$2,'#2 - Sample and Action Tracker'!$Q155='HIDE DROP DOWNS'!$J$3),0,IF('#2 - Sample and Action Tracker'!$R155='HIDE DROP DOWNS'!$M$5,1,0))</f>
        <v>0</v>
      </c>
      <c r="U146" s="12">
        <f>IF(OR('#2 - Sample and Action Tracker'!$S155='HIDE DROP DOWNS'!$K$2,'#2 - Sample and Action Tracker'!$S155='HIDE DROP DOWNS'!$K$3),0,IF('#2 - Sample and Action Tracker'!$T155='HIDE DROP DOWNS'!$M$3,1,0))</f>
        <v>0</v>
      </c>
      <c r="V146" s="12">
        <f>IF(OR('#2 - Sample and Action Tracker'!$S155='HIDE DROP DOWNS'!$K$2,'#2 - Sample and Action Tracker'!$S155='HIDE DROP DOWNS'!$K$3),0,IF('#2 - Sample and Action Tracker'!$T155='HIDE DROP DOWNS'!$M$4,1,0))</f>
        <v>0</v>
      </c>
      <c r="W146" s="12">
        <f>IF(OR('#2 - Sample and Action Tracker'!$S155='HIDE DROP DOWNS'!$K$2,'#2 - Sample and Action Tracker'!$S155='HIDE DROP DOWNS'!$K$3),0,IF('#2 - Sample and Action Tracker'!$T155='HIDE DROP DOWNS'!$M$5,1,0))</f>
        <v>0</v>
      </c>
      <c r="X146" s="12">
        <f>IF(OR('#2 - Sample and Action Tracker'!$U155='HIDE DROP DOWNS'!$L$2,'#2 - Sample and Action Tracker'!$U155='HIDE DROP DOWNS'!$L$3),0,IF('#2 - Sample and Action Tracker'!$V155='HIDE DROP DOWNS'!$M$3,1,0))</f>
        <v>0</v>
      </c>
      <c r="Y146" s="12">
        <f>IF(OR('#2 - Sample and Action Tracker'!$U155='HIDE DROP DOWNS'!$L$2,'#2 - Sample and Action Tracker'!$U155='HIDE DROP DOWNS'!$L$3),0,IF('#2 - Sample and Action Tracker'!$V155='HIDE DROP DOWNS'!$M$4,1,0))</f>
        <v>0</v>
      </c>
      <c r="Z146" s="12">
        <f>IF(OR('#2 - Sample and Action Tracker'!$U155='HIDE DROP DOWNS'!$L$2,'#2 - Sample and Action Tracker'!$U155='HIDE DROP DOWNS'!$L$3),0,IF('#2 - Sample and Action Tracker'!$V155='HIDE DROP DOWNS'!$M$5,1,0))</f>
        <v>0</v>
      </c>
    </row>
    <row r="147" spans="6:26" x14ac:dyDescent="0.35">
      <c r="F147" s="2" t="str">
        <f>IF('#2 - Sample and Action Tracker'!F156="","",'#2 - Sample and Action Tracker'!F156)</f>
        <v/>
      </c>
      <c r="G147">
        <f>IF(AND('#2 - Sample and Action Tracker'!N156&lt;&gt;""),1,0)</f>
        <v>0</v>
      </c>
      <c r="H147" t="b">
        <f>IF(AND(OR('#2 - Sample and Action Tracker'!N156&gt;0,'#2 - Sample and Action Tracker'!N156=$E$3),'#2 - Sample and Action Tracker'!N156&lt;&gt;$E$2,'#2 - Sample and Action Tracker'!N156&lt;&gt;$E$4,'#2 - Sample and Action Tracker'!N156&lt;&gt;""), TRUE, FALSE)</f>
        <v>0</v>
      </c>
      <c r="I147" t="b">
        <f>IF(AND('#2 - Sample and Action Tracker'!N156&lt;&gt;$E$2,'#2 - Sample and Action Tracker'!N156&lt;&gt;$E$3,'#2 - Sample and Action Tracker'!N156&lt;&gt;$E$4,'#2 - Sample and Action Tracker'!N156&lt;&gt;""),IF('#2 - Sample and Action Tracker'!N156&gt;'#1 - Facility Info'!$D$23, TRUE, FALSE),FALSE)</f>
        <v>0</v>
      </c>
      <c r="R147" s="12">
        <f>IF(OR('#2 - Sample and Action Tracker'!Q156='HIDE DROP DOWNS'!$J$2,'#2 - Sample and Action Tracker'!Q156='HIDE DROP DOWNS'!$J$3),0,IF('#2 - Sample and Action Tracker'!R156='HIDE DROP DOWNS'!$M$3,1,0))</f>
        <v>0</v>
      </c>
      <c r="S147" s="12">
        <f>IF(OR('#2 - Sample and Action Tracker'!Q156='HIDE DROP DOWNS'!$J$2,'#2 - Sample and Action Tracker'!Q156='HIDE DROP DOWNS'!$J$3),0,IF('#2 - Sample and Action Tracker'!R156='HIDE DROP DOWNS'!$M$4,1,0))</f>
        <v>0</v>
      </c>
      <c r="T147" s="12">
        <f>IF(OR('#2 - Sample and Action Tracker'!$Q156='HIDE DROP DOWNS'!$J$2,'#2 - Sample and Action Tracker'!$Q156='HIDE DROP DOWNS'!$J$3),0,IF('#2 - Sample and Action Tracker'!$R156='HIDE DROP DOWNS'!$M$5,1,0))</f>
        <v>0</v>
      </c>
      <c r="U147" s="12">
        <f>IF(OR('#2 - Sample and Action Tracker'!$S156='HIDE DROP DOWNS'!$K$2,'#2 - Sample and Action Tracker'!$S156='HIDE DROP DOWNS'!$K$3),0,IF('#2 - Sample and Action Tracker'!$T156='HIDE DROP DOWNS'!$M$3,1,0))</f>
        <v>0</v>
      </c>
      <c r="V147" s="12">
        <f>IF(OR('#2 - Sample and Action Tracker'!$S156='HIDE DROP DOWNS'!$K$2,'#2 - Sample and Action Tracker'!$S156='HIDE DROP DOWNS'!$K$3),0,IF('#2 - Sample and Action Tracker'!$T156='HIDE DROP DOWNS'!$M$4,1,0))</f>
        <v>0</v>
      </c>
      <c r="W147" s="12">
        <f>IF(OR('#2 - Sample and Action Tracker'!$S156='HIDE DROP DOWNS'!$K$2,'#2 - Sample and Action Tracker'!$S156='HIDE DROP DOWNS'!$K$3),0,IF('#2 - Sample and Action Tracker'!$T156='HIDE DROP DOWNS'!$M$5,1,0))</f>
        <v>0</v>
      </c>
      <c r="X147" s="12">
        <f>IF(OR('#2 - Sample and Action Tracker'!$U156='HIDE DROP DOWNS'!$L$2,'#2 - Sample and Action Tracker'!$U156='HIDE DROP DOWNS'!$L$3),0,IF('#2 - Sample and Action Tracker'!$V156='HIDE DROP DOWNS'!$M$3,1,0))</f>
        <v>0</v>
      </c>
      <c r="Y147" s="12">
        <f>IF(OR('#2 - Sample and Action Tracker'!$U156='HIDE DROP DOWNS'!$L$2,'#2 - Sample and Action Tracker'!$U156='HIDE DROP DOWNS'!$L$3),0,IF('#2 - Sample and Action Tracker'!$V156='HIDE DROP DOWNS'!$M$4,1,0))</f>
        <v>0</v>
      </c>
      <c r="Z147" s="12">
        <f>IF(OR('#2 - Sample and Action Tracker'!$U156='HIDE DROP DOWNS'!$L$2,'#2 - Sample and Action Tracker'!$U156='HIDE DROP DOWNS'!$L$3),0,IF('#2 - Sample and Action Tracker'!$V156='HIDE DROP DOWNS'!$M$5,1,0))</f>
        <v>0</v>
      </c>
    </row>
    <row r="148" spans="6:26" x14ac:dyDescent="0.35">
      <c r="F148" s="2" t="str">
        <f>IF('#2 - Sample and Action Tracker'!F157="","",'#2 - Sample and Action Tracker'!F157)</f>
        <v/>
      </c>
      <c r="G148">
        <f>IF(AND('#2 - Sample and Action Tracker'!N157&lt;&gt;""),1,0)</f>
        <v>0</v>
      </c>
      <c r="H148" t="b">
        <f>IF(AND(OR('#2 - Sample and Action Tracker'!N157&gt;0,'#2 - Sample and Action Tracker'!N157=$E$3),'#2 - Sample and Action Tracker'!N157&lt;&gt;$E$2,'#2 - Sample and Action Tracker'!N157&lt;&gt;$E$4,'#2 - Sample and Action Tracker'!N157&lt;&gt;""), TRUE, FALSE)</f>
        <v>0</v>
      </c>
      <c r="I148" t="b">
        <f>IF(AND('#2 - Sample and Action Tracker'!N157&lt;&gt;$E$2,'#2 - Sample and Action Tracker'!N157&lt;&gt;$E$3,'#2 - Sample and Action Tracker'!N157&lt;&gt;$E$4,'#2 - Sample and Action Tracker'!N157&lt;&gt;""),IF('#2 - Sample and Action Tracker'!N157&gt;'#1 - Facility Info'!$D$23, TRUE, FALSE),FALSE)</f>
        <v>0</v>
      </c>
      <c r="R148" s="12">
        <f>IF(OR('#2 - Sample and Action Tracker'!Q157='HIDE DROP DOWNS'!$J$2,'#2 - Sample and Action Tracker'!Q157='HIDE DROP DOWNS'!$J$3),0,IF('#2 - Sample and Action Tracker'!R157='HIDE DROP DOWNS'!$M$3,1,0))</f>
        <v>0</v>
      </c>
      <c r="S148" s="12">
        <f>IF(OR('#2 - Sample and Action Tracker'!Q157='HIDE DROP DOWNS'!$J$2,'#2 - Sample and Action Tracker'!Q157='HIDE DROP DOWNS'!$J$3),0,IF('#2 - Sample and Action Tracker'!R157='HIDE DROP DOWNS'!$M$4,1,0))</f>
        <v>0</v>
      </c>
      <c r="T148" s="12">
        <f>IF(OR('#2 - Sample and Action Tracker'!$Q157='HIDE DROP DOWNS'!$J$2,'#2 - Sample and Action Tracker'!$Q157='HIDE DROP DOWNS'!$J$3),0,IF('#2 - Sample and Action Tracker'!$R157='HIDE DROP DOWNS'!$M$5,1,0))</f>
        <v>0</v>
      </c>
      <c r="U148" s="12">
        <f>IF(OR('#2 - Sample and Action Tracker'!$S157='HIDE DROP DOWNS'!$K$2,'#2 - Sample and Action Tracker'!$S157='HIDE DROP DOWNS'!$K$3),0,IF('#2 - Sample and Action Tracker'!$T157='HIDE DROP DOWNS'!$M$3,1,0))</f>
        <v>0</v>
      </c>
      <c r="V148" s="12">
        <f>IF(OR('#2 - Sample and Action Tracker'!$S157='HIDE DROP DOWNS'!$K$2,'#2 - Sample and Action Tracker'!$S157='HIDE DROP DOWNS'!$K$3),0,IF('#2 - Sample and Action Tracker'!$T157='HIDE DROP DOWNS'!$M$4,1,0))</f>
        <v>0</v>
      </c>
      <c r="W148" s="12">
        <f>IF(OR('#2 - Sample and Action Tracker'!$S157='HIDE DROP DOWNS'!$K$2,'#2 - Sample and Action Tracker'!$S157='HIDE DROP DOWNS'!$K$3),0,IF('#2 - Sample and Action Tracker'!$T157='HIDE DROP DOWNS'!$M$5,1,0))</f>
        <v>0</v>
      </c>
      <c r="X148" s="12">
        <f>IF(OR('#2 - Sample and Action Tracker'!$U157='HIDE DROP DOWNS'!$L$2,'#2 - Sample and Action Tracker'!$U157='HIDE DROP DOWNS'!$L$3),0,IF('#2 - Sample and Action Tracker'!$V157='HIDE DROP DOWNS'!$M$3,1,0))</f>
        <v>0</v>
      </c>
      <c r="Y148" s="12">
        <f>IF(OR('#2 - Sample and Action Tracker'!$U157='HIDE DROP DOWNS'!$L$2,'#2 - Sample and Action Tracker'!$U157='HIDE DROP DOWNS'!$L$3),0,IF('#2 - Sample and Action Tracker'!$V157='HIDE DROP DOWNS'!$M$4,1,0))</f>
        <v>0</v>
      </c>
      <c r="Z148" s="12">
        <f>IF(OR('#2 - Sample and Action Tracker'!$U157='HIDE DROP DOWNS'!$L$2,'#2 - Sample and Action Tracker'!$U157='HIDE DROP DOWNS'!$L$3),0,IF('#2 - Sample and Action Tracker'!$V157='HIDE DROP DOWNS'!$M$5,1,0))</f>
        <v>0</v>
      </c>
    </row>
    <row r="149" spans="6:26" x14ac:dyDescent="0.35">
      <c r="F149" s="2" t="str">
        <f>IF('#2 - Sample and Action Tracker'!F158="","",'#2 - Sample and Action Tracker'!F158)</f>
        <v/>
      </c>
      <c r="G149">
        <f>IF(AND('#2 - Sample and Action Tracker'!N158&lt;&gt;""),1,0)</f>
        <v>0</v>
      </c>
      <c r="H149" t="b">
        <f>IF(AND(OR('#2 - Sample and Action Tracker'!N158&gt;0,'#2 - Sample and Action Tracker'!N158=$E$3),'#2 - Sample and Action Tracker'!N158&lt;&gt;$E$2,'#2 - Sample and Action Tracker'!N158&lt;&gt;$E$4,'#2 - Sample and Action Tracker'!N158&lt;&gt;""), TRUE, FALSE)</f>
        <v>0</v>
      </c>
      <c r="I149" t="b">
        <f>IF(AND('#2 - Sample and Action Tracker'!N158&lt;&gt;$E$2,'#2 - Sample and Action Tracker'!N158&lt;&gt;$E$3,'#2 - Sample and Action Tracker'!N158&lt;&gt;$E$4,'#2 - Sample and Action Tracker'!N158&lt;&gt;""),IF('#2 - Sample and Action Tracker'!N158&gt;'#1 - Facility Info'!$D$23, TRUE, FALSE),FALSE)</f>
        <v>0</v>
      </c>
      <c r="R149" s="12">
        <f>IF(OR('#2 - Sample and Action Tracker'!Q158='HIDE DROP DOWNS'!$J$2,'#2 - Sample and Action Tracker'!Q158='HIDE DROP DOWNS'!$J$3),0,IF('#2 - Sample and Action Tracker'!R158='HIDE DROP DOWNS'!$M$3,1,0))</f>
        <v>0</v>
      </c>
      <c r="S149" s="12">
        <f>IF(OR('#2 - Sample and Action Tracker'!Q158='HIDE DROP DOWNS'!$J$2,'#2 - Sample and Action Tracker'!Q158='HIDE DROP DOWNS'!$J$3),0,IF('#2 - Sample and Action Tracker'!R158='HIDE DROP DOWNS'!$M$4,1,0))</f>
        <v>0</v>
      </c>
      <c r="T149" s="12">
        <f>IF(OR('#2 - Sample and Action Tracker'!$Q158='HIDE DROP DOWNS'!$J$2,'#2 - Sample and Action Tracker'!$Q158='HIDE DROP DOWNS'!$J$3),0,IF('#2 - Sample and Action Tracker'!$R158='HIDE DROP DOWNS'!$M$5,1,0))</f>
        <v>0</v>
      </c>
      <c r="U149" s="12">
        <f>IF(OR('#2 - Sample and Action Tracker'!$S158='HIDE DROP DOWNS'!$K$2,'#2 - Sample and Action Tracker'!$S158='HIDE DROP DOWNS'!$K$3),0,IF('#2 - Sample and Action Tracker'!$T158='HIDE DROP DOWNS'!$M$3,1,0))</f>
        <v>0</v>
      </c>
      <c r="V149" s="12">
        <f>IF(OR('#2 - Sample and Action Tracker'!$S158='HIDE DROP DOWNS'!$K$2,'#2 - Sample and Action Tracker'!$S158='HIDE DROP DOWNS'!$K$3),0,IF('#2 - Sample and Action Tracker'!$T158='HIDE DROP DOWNS'!$M$4,1,0))</f>
        <v>0</v>
      </c>
      <c r="W149" s="12">
        <f>IF(OR('#2 - Sample and Action Tracker'!$S158='HIDE DROP DOWNS'!$K$2,'#2 - Sample and Action Tracker'!$S158='HIDE DROP DOWNS'!$K$3),0,IF('#2 - Sample and Action Tracker'!$T158='HIDE DROP DOWNS'!$M$5,1,0))</f>
        <v>0</v>
      </c>
      <c r="X149" s="12">
        <f>IF(OR('#2 - Sample and Action Tracker'!$U158='HIDE DROP DOWNS'!$L$2,'#2 - Sample and Action Tracker'!$U158='HIDE DROP DOWNS'!$L$3),0,IF('#2 - Sample and Action Tracker'!$V158='HIDE DROP DOWNS'!$M$3,1,0))</f>
        <v>0</v>
      </c>
      <c r="Y149" s="12">
        <f>IF(OR('#2 - Sample and Action Tracker'!$U158='HIDE DROP DOWNS'!$L$2,'#2 - Sample and Action Tracker'!$U158='HIDE DROP DOWNS'!$L$3),0,IF('#2 - Sample and Action Tracker'!$V158='HIDE DROP DOWNS'!$M$4,1,0))</f>
        <v>0</v>
      </c>
      <c r="Z149" s="12">
        <f>IF(OR('#2 - Sample and Action Tracker'!$U158='HIDE DROP DOWNS'!$L$2,'#2 - Sample and Action Tracker'!$U158='HIDE DROP DOWNS'!$L$3),0,IF('#2 - Sample and Action Tracker'!$V158='HIDE DROP DOWNS'!$M$5,1,0))</f>
        <v>0</v>
      </c>
    </row>
    <row r="150" spans="6:26" x14ac:dyDescent="0.35">
      <c r="F150" s="2" t="str">
        <f>IF('#2 - Sample and Action Tracker'!F159="","",'#2 - Sample and Action Tracker'!F159)</f>
        <v/>
      </c>
      <c r="G150">
        <f>IF(AND('#2 - Sample and Action Tracker'!N159&lt;&gt;""),1,0)</f>
        <v>0</v>
      </c>
      <c r="H150" t="b">
        <f>IF(AND(OR('#2 - Sample and Action Tracker'!N159&gt;0,'#2 - Sample and Action Tracker'!N159=$E$3),'#2 - Sample and Action Tracker'!N159&lt;&gt;$E$2,'#2 - Sample and Action Tracker'!N159&lt;&gt;$E$4,'#2 - Sample and Action Tracker'!N159&lt;&gt;""), TRUE, FALSE)</f>
        <v>0</v>
      </c>
      <c r="I150" t="b">
        <f>IF(AND('#2 - Sample and Action Tracker'!N159&lt;&gt;$E$2,'#2 - Sample and Action Tracker'!N159&lt;&gt;$E$3,'#2 - Sample and Action Tracker'!N159&lt;&gt;$E$4,'#2 - Sample and Action Tracker'!N159&lt;&gt;""),IF('#2 - Sample and Action Tracker'!N159&gt;'#1 - Facility Info'!$D$23, TRUE, FALSE),FALSE)</f>
        <v>0</v>
      </c>
      <c r="R150" s="12">
        <f>IF(OR('#2 - Sample and Action Tracker'!Q159='HIDE DROP DOWNS'!$J$2,'#2 - Sample and Action Tracker'!Q159='HIDE DROP DOWNS'!$J$3),0,IF('#2 - Sample and Action Tracker'!R159='HIDE DROP DOWNS'!$M$3,1,0))</f>
        <v>0</v>
      </c>
      <c r="S150" s="12">
        <f>IF(OR('#2 - Sample and Action Tracker'!Q159='HIDE DROP DOWNS'!$J$2,'#2 - Sample and Action Tracker'!Q159='HIDE DROP DOWNS'!$J$3),0,IF('#2 - Sample and Action Tracker'!R159='HIDE DROP DOWNS'!$M$4,1,0))</f>
        <v>0</v>
      </c>
      <c r="T150" s="12">
        <f>IF(OR('#2 - Sample and Action Tracker'!$Q159='HIDE DROP DOWNS'!$J$2,'#2 - Sample and Action Tracker'!$Q159='HIDE DROP DOWNS'!$J$3),0,IF('#2 - Sample and Action Tracker'!$R159='HIDE DROP DOWNS'!$M$5,1,0))</f>
        <v>0</v>
      </c>
      <c r="U150" s="12">
        <f>IF(OR('#2 - Sample and Action Tracker'!$S159='HIDE DROP DOWNS'!$K$2,'#2 - Sample and Action Tracker'!$S159='HIDE DROP DOWNS'!$K$3),0,IF('#2 - Sample and Action Tracker'!$T159='HIDE DROP DOWNS'!$M$3,1,0))</f>
        <v>0</v>
      </c>
      <c r="V150" s="12">
        <f>IF(OR('#2 - Sample and Action Tracker'!$S159='HIDE DROP DOWNS'!$K$2,'#2 - Sample and Action Tracker'!$S159='HIDE DROP DOWNS'!$K$3),0,IF('#2 - Sample and Action Tracker'!$T159='HIDE DROP DOWNS'!$M$4,1,0))</f>
        <v>0</v>
      </c>
      <c r="W150" s="12">
        <f>IF(OR('#2 - Sample and Action Tracker'!$S159='HIDE DROP DOWNS'!$K$2,'#2 - Sample and Action Tracker'!$S159='HIDE DROP DOWNS'!$K$3),0,IF('#2 - Sample and Action Tracker'!$T159='HIDE DROP DOWNS'!$M$5,1,0))</f>
        <v>0</v>
      </c>
      <c r="X150" s="12">
        <f>IF(OR('#2 - Sample and Action Tracker'!$U159='HIDE DROP DOWNS'!$L$2,'#2 - Sample and Action Tracker'!$U159='HIDE DROP DOWNS'!$L$3),0,IF('#2 - Sample and Action Tracker'!$V159='HIDE DROP DOWNS'!$M$3,1,0))</f>
        <v>0</v>
      </c>
      <c r="Y150" s="12">
        <f>IF(OR('#2 - Sample and Action Tracker'!$U159='HIDE DROP DOWNS'!$L$2,'#2 - Sample and Action Tracker'!$U159='HIDE DROP DOWNS'!$L$3),0,IF('#2 - Sample and Action Tracker'!$V159='HIDE DROP DOWNS'!$M$4,1,0))</f>
        <v>0</v>
      </c>
      <c r="Z150" s="12">
        <f>IF(OR('#2 - Sample and Action Tracker'!$U159='HIDE DROP DOWNS'!$L$2,'#2 - Sample and Action Tracker'!$U159='HIDE DROP DOWNS'!$L$3),0,IF('#2 - Sample and Action Tracker'!$V159='HIDE DROP DOWNS'!$M$5,1,0))</f>
        <v>0</v>
      </c>
    </row>
    <row r="151" spans="6:26" x14ac:dyDescent="0.35">
      <c r="F151" s="2" t="str">
        <f>IF('#2 - Sample and Action Tracker'!F160="","",'#2 - Sample and Action Tracker'!F160)</f>
        <v/>
      </c>
      <c r="G151">
        <f>IF(AND('#2 - Sample and Action Tracker'!N160&lt;&gt;""),1,0)</f>
        <v>0</v>
      </c>
      <c r="H151" t="b">
        <f>IF(AND(OR('#2 - Sample and Action Tracker'!N160&gt;0,'#2 - Sample and Action Tracker'!N160=$E$3),'#2 - Sample and Action Tracker'!N160&lt;&gt;$E$2,'#2 - Sample and Action Tracker'!N160&lt;&gt;$E$4,'#2 - Sample and Action Tracker'!N160&lt;&gt;""), TRUE, FALSE)</f>
        <v>0</v>
      </c>
      <c r="I151" t="b">
        <f>IF(AND('#2 - Sample and Action Tracker'!N160&lt;&gt;$E$2,'#2 - Sample and Action Tracker'!N160&lt;&gt;$E$3,'#2 - Sample and Action Tracker'!N160&lt;&gt;$E$4,'#2 - Sample and Action Tracker'!N160&lt;&gt;""),IF('#2 - Sample and Action Tracker'!N160&gt;'#1 - Facility Info'!$D$23, TRUE, FALSE),FALSE)</f>
        <v>0</v>
      </c>
      <c r="R151" s="12">
        <f>IF(OR('#2 - Sample and Action Tracker'!Q160='HIDE DROP DOWNS'!$J$2,'#2 - Sample and Action Tracker'!Q160='HIDE DROP DOWNS'!$J$3),0,IF('#2 - Sample and Action Tracker'!R160='HIDE DROP DOWNS'!$M$3,1,0))</f>
        <v>0</v>
      </c>
      <c r="S151" s="12">
        <f>IF(OR('#2 - Sample and Action Tracker'!Q160='HIDE DROP DOWNS'!$J$2,'#2 - Sample and Action Tracker'!Q160='HIDE DROP DOWNS'!$J$3),0,IF('#2 - Sample and Action Tracker'!R160='HIDE DROP DOWNS'!$M$4,1,0))</f>
        <v>0</v>
      </c>
      <c r="T151" s="12">
        <f>IF(OR('#2 - Sample and Action Tracker'!$Q160='HIDE DROP DOWNS'!$J$2,'#2 - Sample and Action Tracker'!$Q160='HIDE DROP DOWNS'!$J$3),0,IF('#2 - Sample and Action Tracker'!$R160='HIDE DROP DOWNS'!$M$5,1,0))</f>
        <v>0</v>
      </c>
      <c r="U151" s="12">
        <f>IF(OR('#2 - Sample and Action Tracker'!$S160='HIDE DROP DOWNS'!$K$2,'#2 - Sample and Action Tracker'!$S160='HIDE DROP DOWNS'!$K$3),0,IF('#2 - Sample and Action Tracker'!$T160='HIDE DROP DOWNS'!$M$3,1,0))</f>
        <v>0</v>
      </c>
      <c r="V151" s="12">
        <f>IF(OR('#2 - Sample and Action Tracker'!$S160='HIDE DROP DOWNS'!$K$2,'#2 - Sample and Action Tracker'!$S160='HIDE DROP DOWNS'!$K$3),0,IF('#2 - Sample and Action Tracker'!$T160='HIDE DROP DOWNS'!$M$4,1,0))</f>
        <v>0</v>
      </c>
      <c r="W151" s="12">
        <f>IF(OR('#2 - Sample and Action Tracker'!$S160='HIDE DROP DOWNS'!$K$2,'#2 - Sample and Action Tracker'!$S160='HIDE DROP DOWNS'!$K$3),0,IF('#2 - Sample and Action Tracker'!$T160='HIDE DROP DOWNS'!$M$5,1,0))</f>
        <v>0</v>
      </c>
      <c r="X151" s="12">
        <f>IF(OR('#2 - Sample and Action Tracker'!$U160='HIDE DROP DOWNS'!$L$2,'#2 - Sample and Action Tracker'!$U160='HIDE DROP DOWNS'!$L$3),0,IF('#2 - Sample and Action Tracker'!$V160='HIDE DROP DOWNS'!$M$3,1,0))</f>
        <v>0</v>
      </c>
      <c r="Y151" s="12">
        <f>IF(OR('#2 - Sample and Action Tracker'!$U160='HIDE DROP DOWNS'!$L$2,'#2 - Sample and Action Tracker'!$U160='HIDE DROP DOWNS'!$L$3),0,IF('#2 - Sample and Action Tracker'!$V160='HIDE DROP DOWNS'!$M$4,1,0))</f>
        <v>0</v>
      </c>
      <c r="Z151" s="12">
        <f>IF(OR('#2 - Sample and Action Tracker'!$U160='HIDE DROP DOWNS'!$L$2,'#2 - Sample and Action Tracker'!$U160='HIDE DROP DOWNS'!$L$3),0,IF('#2 - Sample and Action Tracker'!$V160='HIDE DROP DOWNS'!$M$5,1,0))</f>
        <v>0</v>
      </c>
    </row>
    <row r="152" spans="6:26" x14ac:dyDescent="0.35">
      <c r="F152" s="2" t="str">
        <f>IF('#2 - Sample and Action Tracker'!F161="","",'#2 - Sample and Action Tracker'!F161)</f>
        <v/>
      </c>
      <c r="G152">
        <f>IF(AND('#2 - Sample and Action Tracker'!N161&lt;&gt;""),1,0)</f>
        <v>0</v>
      </c>
      <c r="H152" t="b">
        <f>IF(AND(OR('#2 - Sample and Action Tracker'!N161&gt;0,'#2 - Sample and Action Tracker'!N161=$E$3),'#2 - Sample and Action Tracker'!N161&lt;&gt;$E$2,'#2 - Sample and Action Tracker'!N161&lt;&gt;$E$4,'#2 - Sample and Action Tracker'!N161&lt;&gt;""), TRUE, FALSE)</f>
        <v>0</v>
      </c>
      <c r="I152" t="b">
        <f>IF(AND('#2 - Sample and Action Tracker'!N161&lt;&gt;$E$2,'#2 - Sample and Action Tracker'!N161&lt;&gt;$E$3,'#2 - Sample and Action Tracker'!N161&lt;&gt;$E$4,'#2 - Sample and Action Tracker'!N161&lt;&gt;""),IF('#2 - Sample and Action Tracker'!N161&gt;'#1 - Facility Info'!$D$23, TRUE, FALSE),FALSE)</f>
        <v>0</v>
      </c>
      <c r="R152" s="12">
        <f>IF(OR('#2 - Sample and Action Tracker'!Q161='HIDE DROP DOWNS'!$J$2,'#2 - Sample and Action Tracker'!Q161='HIDE DROP DOWNS'!$J$3),0,IF('#2 - Sample and Action Tracker'!R161='HIDE DROP DOWNS'!$M$3,1,0))</f>
        <v>0</v>
      </c>
      <c r="S152" s="12">
        <f>IF(OR('#2 - Sample and Action Tracker'!Q161='HIDE DROP DOWNS'!$J$2,'#2 - Sample and Action Tracker'!Q161='HIDE DROP DOWNS'!$J$3),0,IF('#2 - Sample and Action Tracker'!R161='HIDE DROP DOWNS'!$M$4,1,0))</f>
        <v>0</v>
      </c>
      <c r="T152" s="12">
        <f>IF(OR('#2 - Sample and Action Tracker'!$Q161='HIDE DROP DOWNS'!$J$2,'#2 - Sample and Action Tracker'!$Q161='HIDE DROP DOWNS'!$J$3),0,IF('#2 - Sample and Action Tracker'!$R161='HIDE DROP DOWNS'!$M$5,1,0))</f>
        <v>0</v>
      </c>
      <c r="U152" s="12">
        <f>IF(OR('#2 - Sample and Action Tracker'!$S161='HIDE DROP DOWNS'!$K$2,'#2 - Sample and Action Tracker'!$S161='HIDE DROP DOWNS'!$K$3),0,IF('#2 - Sample and Action Tracker'!$T161='HIDE DROP DOWNS'!$M$3,1,0))</f>
        <v>0</v>
      </c>
      <c r="V152" s="12">
        <f>IF(OR('#2 - Sample and Action Tracker'!$S161='HIDE DROP DOWNS'!$K$2,'#2 - Sample and Action Tracker'!$S161='HIDE DROP DOWNS'!$K$3),0,IF('#2 - Sample and Action Tracker'!$T161='HIDE DROP DOWNS'!$M$4,1,0))</f>
        <v>0</v>
      </c>
      <c r="W152" s="12">
        <f>IF(OR('#2 - Sample and Action Tracker'!$S161='HIDE DROP DOWNS'!$K$2,'#2 - Sample and Action Tracker'!$S161='HIDE DROP DOWNS'!$K$3),0,IF('#2 - Sample and Action Tracker'!$T161='HIDE DROP DOWNS'!$M$5,1,0))</f>
        <v>0</v>
      </c>
      <c r="X152" s="12">
        <f>IF(OR('#2 - Sample and Action Tracker'!$U161='HIDE DROP DOWNS'!$L$2,'#2 - Sample and Action Tracker'!$U161='HIDE DROP DOWNS'!$L$3),0,IF('#2 - Sample and Action Tracker'!$V161='HIDE DROP DOWNS'!$M$3,1,0))</f>
        <v>0</v>
      </c>
      <c r="Y152" s="12">
        <f>IF(OR('#2 - Sample and Action Tracker'!$U161='HIDE DROP DOWNS'!$L$2,'#2 - Sample and Action Tracker'!$U161='HIDE DROP DOWNS'!$L$3),0,IF('#2 - Sample and Action Tracker'!$V161='HIDE DROP DOWNS'!$M$4,1,0))</f>
        <v>0</v>
      </c>
      <c r="Z152" s="12">
        <f>IF(OR('#2 - Sample and Action Tracker'!$U161='HIDE DROP DOWNS'!$L$2,'#2 - Sample and Action Tracker'!$U161='HIDE DROP DOWNS'!$L$3),0,IF('#2 - Sample and Action Tracker'!$V161='HIDE DROP DOWNS'!$M$5,1,0))</f>
        <v>0</v>
      </c>
    </row>
    <row r="153" spans="6:26" x14ac:dyDescent="0.35">
      <c r="F153" s="2" t="str">
        <f>IF('#2 - Sample and Action Tracker'!F162="","",'#2 - Sample and Action Tracker'!F162)</f>
        <v/>
      </c>
      <c r="G153">
        <f>IF(AND('#2 - Sample and Action Tracker'!N162&lt;&gt;""),1,0)</f>
        <v>0</v>
      </c>
      <c r="H153" t="b">
        <f>IF(AND(OR('#2 - Sample and Action Tracker'!N162&gt;0,'#2 - Sample and Action Tracker'!N162=$E$3),'#2 - Sample and Action Tracker'!N162&lt;&gt;$E$2,'#2 - Sample and Action Tracker'!N162&lt;&gt;$E$4,'#2 - Sample and Action Tracker'!N162&lt;&gt;""), TRUE, FALSE)</f>
        <v>0</v>
      </c>
      <c r="I153" t="b">
        <f>IF(AND('#2 - Sample and Action Tracker'!N162&lt;&gt;$E$2,'#2 - Sample and Action Tracker'!N162&lt;&gt;$E$3,'#2 - Sample and Action Tracker'!N162&lt;&gt;$E$4,'#2 - Sample and Action Tracker'!N162&lt;&gt;""),IF('#2 - Sample and Action Tracker'!N162&gt;'#1 - Facility Info'!$D$23, TRUE, FALSE),FALSE)</f>
        <v>0</v>
      </c>
      <c r="R153" s="12">
        <f>IF(OR('#2 - Sample and Action Tracker'!Q162='HIDE DROP DOWNS'!$J$2,'#2 - Sample and Action Tracker'!Q162='HIDE DROP DOWNS'!$J$3),0,IF('#2 - Sample and Action Tracker'!R162='HIDE DROP DOWNS'!$M$3,1,0))</f>
        <v>0</v>
      </c>
      <c r="S153" s="12">
        <f>IF(OR('#2 - Sample and Action Tracker'!Q162='HIDE DROP DOWNS'!$J$2,'#2 - Sample and Action Tracker'!Q162='HIDE DROP DOWNS'!$J$3),0,IF('#2 - Sample and Action Tracker'!R162='HIDE DROP DOWNS'!$M$4,1,0))</f>
        <v>0</v>
      </c>
      <c r="T153" s="12">
        <f>IF(OR('#2 - Sample and Action Tracker'!$Q162='HIDE DROP DOWNS'!$J$2,'#2 - Sample and Action Tracker'!$Q162='HIDE DROP DOWNS'!$J$3),0,IF('#2 - Sample and Action Tracker'!$R162='HIDE DROP DOWNS'!$M$5,1,0))</f>
        <v>0</v>
      </c>
      <c r="U153" s="12">
        <f>IF(OR('#2 - Sample and Action Tracker'!$S162='HIDE DROP DOWNS'!$K$2,'#2 - Sample and Action Tracker'!$S162='HIDE DROP DOWNS'!$K$3),0,IF('#2 - Sample and Action Tracker'!$T162='HIDE DROP DOWNS'!$M$3,1,0))</f>
        <v>0</v>
      </c>
      <c r="V153" s="12">
        <f>IF(OR('#2 - Sample and Action Tracker'!$S162='HIDE DROP DOWNS'!$K$2,'#2 - Sample and Action Tracker'!$S162='HIDE DROP DOWNS'!$K$3),0,IF('#2 - Sample and Action Tracker'!$T162='HIDE DROP DOWNS'!$M$4,1,0))</f>
        <v>0</v>
      </c>
      <c r="W153" s="12">
        <f>IF(OR('#2 - Sample and Action Tracker'!$S162='HIDE DROP DOWNS'!$K$2,'#2 - Sample and Action Tracker'!$S162='HIDE DROP DOWNS'!$K$3),0,IF('#2 - Sample and Action Tracker'!$T162='HIDE DROP DOWNS'!$M$5,1,0))</f>
        <v>0</v>
      </c>
      <c r="X153" s="12">
        <f>IF(OR('#2 - Sample and Action Tracker'!$U162='HIDE DROP DOWNS'!$L$2,'#2 - Sample and Action Tracker'!$U162='HIDE DROP DOWNS'!$L$3),0,IF('#2 - Sample and Action Tracker'!$V162='HIDE DROP DOWNS'!$M$3,1,0))</f>
        <v>0</v>
      </c>
      <c r="Y153" s="12">
        <f>IF(OR('#2 - Sample and Action Tracker'!$U162='HIDE DROP DOWNS'!$L$2,'#2 - Sample and Action Tracker'!$U162='HIDE DROP DOWNS'!$L$3),0,IF('#2 - Sample and Action Tracker'!$V162='HIDE DROP DOWNS'!$M$4,1,0))</f>
        <v>0</v>
      </c>
      <c r="Z153" s="12">
        <f>IF(OR('#2 - Sample and Action Tracker'!$U162='HIDE DROP DOWNS'!$L$2,'#2 - Sample and Action Tracker'!$U162='HIDE DROP DOWNS'!$L$3),0,IF('#2 - Sample and Action Tracker'!$V162='HIDE DROP DOWNS'!$M$5,1,0))</f>
        <v>0</v>
      </c>
    </row>
    <row r="154" spans="6:26" x14ac:dyDescent="0.35">
      <c r="F154" s="2" t="str">
        <f>IF('#2 - Sample and Action Tracker'!F163="","",'#2 - Sample and Action Tracker'!F163)</f>
        <v/>
      </c>
      <c r="G154">
        <f>IF(AND('#2 - Sample and Action Tracker'!N163&lt;&gt;""),1,0)</f>
        <v>0</v>
      </c>
      <c r="H154" t="b">
        <f>IF(AND(OR('#2 - Sample and Action Tracker'!N163&gt;0,'#2 - Sample and Action Tracker'!N163=$E$3),'#2 - Sample and Action Tracker'!N163&lt;&gt;$E$2,'#2 - Sample and Action Tracker'!N163&lt;&gt;$E$4,'#2 - Sample and Action Tracker'!N163&lt;&gt;""), TRUE, FALSE)</f>
        <v>0</v>
      </c>
      <c r="I154" t="b">
        <f>IF(AND('#2 - Sample and Action Tracker'!N163&lt;&gt;$E$2,'#2 - Sample and Action Tracker'!N163&lt;&gt;$E$3,'#2 - Sample and Action Tracker'!N163&lt;&gt;$E$4,'#2 - Sample and Action Tracker'!N163&lt;&gt;""),IF('#2 - Sample and Action Tracker'!N163&gt;'#1 - Facility Info'!$D$23, TRUE, FALSE),FALSE)</f>
        <v>0</v>
      </c>
      <c r="R154" s="12">
        <f>IF(OR('#2 - Sample and Action Tracker'!Q163='HIDE DROP DOWNS'!$J$2,'#2 - Sample and Action Tracker'!Q163='HIDE DROP DOWNS'!$J$3),0,IF('#2 - Sample and Action Tracker'!R163='HIDE DROP DOWNS'!$M$3,1,0))</f>
        <v>0</v>
      </c>
      <c r="S154" s="12">
        <f>IF(OR('#2 - Sample and Action Tracker'!Q163='HIDE DROP DOWNS'!$J$2,'#2 - Sample and Action Tracker'!Q163='HIDE DROP DOWNS'!$J$3),0,IF('#2 - Sample and Action Tracker'!R163='HIDE DROP DOWNS'!$M$4,1,0))</f>
        <v>0</v>
      </c>
      <c r="T154" s="12">
        <f>IF(OR('#2 - Sample and Action Tracker'!$Q163='HIDE DROP DOWNS'!$J$2,'#2 - Sample and Action Tracker'!$Q163='HIDE DROP DOWNS'!$J$3),0,IF('#2 - Sample and Action Tracker'!$R163='HIDE DROP DOWNS'!$M$5,1,0))</f>
        <v>0</v>
      </c>
      <c r="U154" s="12">
        <f>IF(OR('#2 - Sample and Action Tracker'!$S163='HIDE DROP DOWNS'!$K$2,'#2 - Sample and Action Tracker'!$S163='HIDE DROP DOWNS'!$K$3),0,IF('#2 - Sample and Action Tracker'!$T163='HIDE DROP DOWNS'!$M$3,1,0))</f>
        <v>0</v>
      </c>
      <c r="V154" s="12">
        <f>IF(OR('#2 - Sample and Action Tracker'!$S163='HIDE DROP DOWNS'!$K$2,'#2 - Sample and Action Tracker'!$S163='HIDE DROP DOWNS'!$K$3),0,IF('#2 - Sample and Action Tracker'!$T163='HIDE DROP DOWNS'!$M$4,1,0))</f>
        <v>0</v>
      </c>
      <c r="W154" s="12">
        <f>IF(OR('#2 - Sample and Action Tracker'!$S163='HIDE DROP DOWNS'!$K$2,'#2 - Sample and Action Tracker'!$S163='HIDE DROP DOWNS'!$K$3),0,IF('#2 - Sample and Action Tracker'!$T163='HIDE DROP DOWNS'!$M$5,1,0))</f>
        <v>0</v>
      </c>
      <c r="X154" s="12">
        <f>IF(OR('#2 - Sample and Action Tracker'!$U163='HIDE DROP DOWNS'!$L$2,'#2 - Sample and Action Tracker'!$U163='HIDE DROP DOWNS'!$L$3),0,IF('#2 - Sample and Action Tracker'!$V163='HIDE DROP DOWNS'!$M$3,1,0))</f>
        <v>0</v>
      </c>
      <c r="Y154" s="12">
        <f>IF(OR('#2 - Sample and Action Tracker'!$U163='HIDE DROP DOWNS'!$L$2,'#2 - Sample and Action Tracker'!$U163='HIDE DROP DOWNS'!$L$3),0,IF('#2 - Sample and Action Tracker'!$V163='HIDE DROP DOWNS'!$M$4,1,0))</f>
        <v>0</v>
      </c>
      <c r="Z154" s="12">
        <f>IF(OR('#2 - Sample and Action Tracker'!$U163='HIDE DROP DOWNS'!$L$2,'#2 - Sample and Action Tracker'!$U163='HIDE DROP DOWNS'!$L$3),0,IF('#2 - Sample and Action Tracker'!$V163='HIDE DROP DOWNS'!$M$5,1,0))</f>
        <v>0</v>
      </c>
    </row>
    <row r="155" spans="6:26" x14ac:dyDescent="0.35">
      <c r="F155" s="2" t="str">
        <f>IF('#2 - Sample and Action Tracker'!F164="","",'#2 - Sample and Action Tracker'!F164)</f>
        <v/>
      </c>
      <c r="G155">
        <f>IF(AND('#2 - Sample and Action Tracker'!N164&lt;&gt;""),1,0)</f>
        <v>0</v>
      </c>
      <c r="H155" t="b">
        <f>IF(AND(OR('#2 - Sample and Action Tracker'!N164&gt;0,'#2 - Sample and Action Tracker'!N164=$E$3),'#2 - Sample and Action Tracker'!N164&lt;&gt;$E$2,'#2 - Sample and Action Tracker'!N164&lt;&gt;$E$4,'#2 - Sample and Action Tracker'!N164&lt;&gt;""), TRUE, FALSE)</f>
        <v>0</v>
      </c>
      <c r="I155" t="b">
        <f>IF(AND('#2 - Sample and Action Tracker'!N164&lt;&gt;$E$2,'#2 - Sample and Action Tracker'!N164&lt;&gt;$E$3,'#2 - Sample and Action Tracker'!N164&lt;&gt;$E$4,'#2 - Sample and Action Tracker'!N164&lt;&gt;""),IF('#2 - Sample and Action Tracker'!N164&gt;'#1 - Facility Info'!$D$23, TRUE, FALSE),FALSE)</f>
        <v>0</v>
      </c>
      <c r="R155" s="12">
        <f>IF(OR('#2 - Sample and Action Tracker'!Q164='HIDE DROP DOWNS'!$J$2,'#2 - Sample and Action Tracker'!Q164='HIDE DROP DOWNS'!$J$3),0,IF('#2 - Sample and Action Tracker'!R164='HIDE DROP DOWNS'!$M$3,1,0))</f>
        <v>0</v>
      </c>
      <c r="S155" s="12">
        <f>IF(OR('#2 - Sample and Action Tracker'!Q164='HIDE DROP DOWNS'!$J$2,'#2 - Sample and Action Tracker'!Q164='HIDE DROP DOWNS'!$J$3),0,IF('#2 - Sample and Action Tracker'!R164='HIDE DROP DOWNS'!$M$4,1,0))</f>
        <v>0</v>
      </c>
      <c r="T155" s="12">
        <f>IF(OR('#2 - Sample and Action Tracker'!$Q164='HIDE DROP DOWNS'!$J$2,'#2 - Sample and Action Tracker'!$Q164='HIDE DROP DOWNS'!$J$3),0,IF('#2 - Sample and Action Tracker'!$R164='HIDE DROP DOWNS'!$M$5,1,0))</f>
        <v>0</v>
      </c>
      <c r="U155" s="12">
        <f>IF(OR('#2 - Sample and Action Tracker'!$S164='HIDE DROP DOWNS'!$K$2,'#2 - Sample and Action Tracker'!$S164='HIDE DROP DOWNS'!$K$3),0,IF('#2 - Sample and Action Tracker'!$T164='HIDE DROP DOWNS'!$M$3,1,0))</f>
        <v>0</v>
      </c>
      <c r="V155" s="12">
        <f>IF(OR('#2 - Sample and Action Tracker'!$S164='HIDE DROP DOWNS'!$K$2,'#2 - Sample and Action Tracker'!$S164='HIDE DROP DOWNS'!$K$3),0,IF('#2 - Sample and Action Tracker'!$T164='HIDE DROP DOWNS'!$M$4,1,0))</f>
        <v>0</v>
      </c>
      <c r="W155" s="12">
        <f>IF(OR('#2 - Sample and Action Tracker'!$S164='HIDE DROP DOWNS'!$K$2,'#2 - Sample and Action Tracker'!$S164='HIDE DROP DOWNS'!$K$3),0,IF('#2 - Sample and Action Tracker'!$T164='HIDE DROP DOWNS'!$M$5,1,0))</f>
        <v>0</v>
      </c>
      <c r="X155" s="12">
        <f>IF(OR('#2 - Sample and Action Tracker'!$U164='HIDE DROP DOWNS'!$L$2,'#2 - Sample and Action Tracker'!$U164='HIDE DROP DOWNS'!$L$3),0,IF('#2 - Sample and Action Tracker'!$V164='HIDE DROP DOWNS'!$M$3,1,0))</f>
        <v>0</v>
      </c>
      <c r="Y155" s="12">
        <f>IF(OR('#2 - Sample and Action Tracker'!$U164='HIDE DROP DOWNS'!$L$2,'#2 - Sample and Action Tracker'!$U164='HIDE DROP DOWNS'!$L$3),0,IF('#2 - Sample and Action Tracker'!$V164='HIDE DROP DOWNS'!$M$4,1,0))</f>
        <v>0</v>
      </c>
      <c r="Z155" s="12">
        <f>IF(OR('#2 - Sample and Action Tracker'!$U164='HIDE DROP DOWNS'!$L$2,'#2 - Sample and Action Tracker'!$U164='HIDE DROP DOWNS'!$L$3),0,IF('#2 - Sample and Action Tracker'!$V164='HIDE DROP DOWNS'!$M$5,1,0))</f>
        <v>0</v>
      </c>
    </row>
    <row r="156" spans="6:26" x14ac:dyDescent="0.35">
      <c r="F156" s="2" t="str">
        <f>IF('#2 - Sample and Action Tracker'!F165="","",'#2 - Sample and Action Tracker'!F165)</f>
        <v/>
      </c>
      <c r="G156">
        <f>IF(AND('#2 - Sample and Action Tracker'!N165&lt;&gt;""),1,0)</f>
        <v>0</v>
      </c>
      <c r="H156" t="b">
        <f>IF(AND(OR('#2 - Sample and Action Tracker'!N165&gt;0,'#2 - Sample and Action Tracker'!N165=$E$3),'#2 - Sample and Action Tracker'!N165&lt;&gt;$E$2,'#2 - Sample and Action Tracker'!N165&lt;&gt;$E$4,'#2 - Sample and Action Tracker'!N165&lt;&gt;""), TRUE, FALSE)</f>
        <v>0</v>
      </c>
      <c r="I156" t="b">
        <f>IF(AND('#2 - Sample and Action Tracker'!N165&lt;&gt;$E$2,'#2 - Sample and Action Tracker'!N165&lt;&gt;$E$3,'#2 - Sample and Action Tracker'!N165&lt;&gt;$E$4,'#2 - Sample and Action Tracker'!N165&lt;&gt;""),IF('#2 - Sample and Action Tracker'!N165&gt;'#1 - Facility Info'!$D$23, TRUE, FALSE),FALSE)</f>
        <v>0</v>
      </c>
      <c r="R156" s="12">
        <f>IF(OR('#2 - Sample and Action Tracker'!Q165='HIDE DROP DOWNS'!$J$2,'#2 - Sample and Action Tracker'!Q165='HIDE DROP DOWNS'!$J$3),0,IF('#2 - Sample and Action Tracker'!R165='HIDE DROP DOWNS'!$M$3,1,0))</f>
        <v>0</v>
      </c>
      <c r="S156" s="12">
        <f>IF(OR('#2 - Sample and Action Tracker'!Q165='HIDE DROP DOWNS'!$J$2,'#2 - Sample and Action Tracker'!Q165='HIDE DROP DOWNS'!$J$3),0,IF('#2 - Sample and Action Tracker'!R165='HIDE DROP DOWNS'!$M$4,1,0))</f>
        <v>0</v>
      </c>
      <c r="T156" s="12">
        <f>IF(OR('#2 - Sample and Action Tracker'!$Q165='HIDE DROP DOWNS'!$J$2,'#2 - Sample and Action Tracker'!$Q165='HIDE DROP DOWNS'!$J$3),0,IF('#2 - Sample and Action Tracker'!$R165='HIDE DROP DOWNS'!$M$5,1,0))</f>
        <v>0</v>
      </c>
      <c r="U156" s="12">
        <f>IF(OR('#2 - Sample and Action Tracker'!$S165='HIDE DROP DOWNS'!$K$2,'#2 - Sample and Action Tracker'!$S165='HIDE DROP DOWNS'!$K$3),0,IF('#2 - Sample and Action Tracker'!$T165='HIDE DROP DOWNS'!$M$3,1,0))</f>
        <v>0</v>
      </c>
      <c r="V156" s="12">
        <f>IF(OR('#2 - Sample and Action Tracker'!$S165='HIDE DROP DOWNS'!$K$2,'#2 - Sample and Action Tracker'!$S165='HIDE DROP DOWNS'!$K$3),0,IF('#2 - Sample and Action Tracker'!$T165='HIDE DROP DOWNS'!$M$4,1,0))</f>
        <v>0</v>
      </c>
      <c r="W156" s="12">
        <f>IF(OR('#2 - Sample and Action Tracker'!$S165='HIDE DROP DOWNS'!$K$2,'#2 - Sample and Action Tracker'!$S165='HIDE DROP DOWNS'!$K$3),0,IF('#2 - Sample and Action Tracker'!$T165='HIDE DROP DOWNS'!$M$5,1,0))</f>
        <v>0</v>
      </c>
      <c r="X156" s="12">
        <f>IF(OR('#2 - Sample and Action Tracker'!$U165='HIDE DROP DOWNS'!$L$2,'#2 - Sample and Action Tracker'!$U165='HIDE DROP DOWNS'!$L$3),0,IF('#2 - Sample and Action Tracker'!$V165='HIDE DROP DOWNS'!$M$3,1,0))</f>
        <v>0</v>
      </c>
      <c r="Y156" s="12">
        <f>IF(OR('#2 - Sample and Action Tracker'!$U165='HIDE DROP DOWNS'!$L$2,'#2 - Sample and Action Tracker'!$U165='HIDE DROP DOWNS'!$L$3),0,IF('#2 - Sample and Action Tracker'!$V165='HIDE DROP DOWNS'!$M$4,1,0))</f>
        <v>0</v>
      </c>
      <c r="Z156" s="12">
        <f>IF(OR('#2 - Sample and Action Tracker'!$U165='HIDE DROP DOWNS'!$L$2,'#2 - Sample and Action Tracker'!$U165='HIDE DROP DOWNS'!$L$3),0,IF('#2 - Sample and Action Tracker'!$V165='HIDE DROP DOWNS'!$M$5,1,0))</f>
        <v>0</v>
      </c>
    </row>
    <row r="157" spans="6:26" x14ac:dyDescent="0.35">
      <c r="F157" s="2" t="str">
        <f>IF('#2 - Sample and Action Tracker'!F166="","",'#2 - Sample and Action Tracker'!F166)</f>
        <v/>
      </c>
      <c r="G157">
        <f>IF(AND('#2 - Sample and Action Tracker'!N166&lt;&gt;""),1,0)</f>
        <v>0</v>
      </c>
      <c r="H157" t="b">
        <f>IF(AND(OR('#2 - Sample and Action Tracker'!N166&gt;0,'#2 - Sample and Action Tracker'!N166=$E$3),'#2 - Sample and Action Tracker'!N166&lt;&gt;$E$2,'#2 - Sample and Action Tracker'!N166&lt;&gt;$E$4,'#2 - Sample and Action Tracker'!N166&lt;&gt;""), TRUE, FALSE)</f>
        <v>0</v>
      </c>
      <c r="I157" t="b">
        <f>IF(AND('#2 - Sample and Action Tracker'!N166&lt;&gt;$E$2,'#2 - Sample and Action Tracker'!N166&lt;&gt;$E$3,'#2 - Sample and Action Tracker'!N166&lt;&gt;$E$4,'#2 - Sample and Action Tracker'!N166&lt;&gt;""),IF('#2 - Sample and Action Tracker'!N166&gt;'#1 - Facility Info'!$D$23, TRUE, FALSE),FALSE)</f>
        <v>0</v>
      </c>
      <c r="R157" s="12">
        <f>IF(OR('#2 - Sample and Action Tracker'!Q166='HIDE DROP DOWNS'!$J$2,'#2 - Sample and Action Tracker'!Q166='HIDE DROP DOWNS'!$J$3),0,IF('#2 - Sample and Action Tracker'!R166='HIDE DROP DOWNS'!$M$3,1,0))</f>
        <v>0</v>
      </c>
      <c r="S157" s="12">
        <f>IF(OR('#2 - Sample and Action Tracker'!Q166='HIDE DROP DOWNS'!$J$2,'#2 - Sample and Action Tracker'!Q166='HIDE DROP DOWNS'!$J$3),0,IF('#2 - Sample and Action Tracker'!R166='HIDE DROP DOWNS'!$M$4,1,0))</f>
        <v>0</v>
      </c>
      <c r="T157" s="12">
        <f>IF(OR('#2 - Sample and Action Tracker'!$Q166='HIDE DROP DOWNS'!$J$2,'#2 - Sample and Action Tracker'!$Q166='HIDE DROP DOWNS'!$J$3),0,IF('#2 - Sample and Action Tracker'!$R166='HIDE DROP DOWNS'!$M$5,1,0))</f>
        <v>0</v>
      </c>
      <c r="U157" s="12">
        <f>IF(OR('#2 - Sample and Action Tracker'!$S166='HIDE DROP DOWNS'!$K$2,'#2 - Sample and Action Tracker'!$S166='HIDE DROP DOWNS'!$K$3),0,IF('#2 - Sample and Action Tracker'!$T166='HIDE DROP DOWNS'!$M$3,1,0))</f>
        <v>0</v>
      </c>
      <c r="V157" s="12">
        <f>IF(OR('#2 - Sample and Action Tracker'!$S166='HIDE DROP DOWNS'!$K$2,'#2 - Sample and Action Tracker'!$S166='HIDE DROP DOWNS'!$K$3),0,IF('#2 - Sample and Action Tracker'!$T166='HIDE DROP DOWNS'!$M$4,1,0))</f>
        <v>0</v>
      </c>
      <c r="W157" s="12">
        <f>IF(OR('#2 - Sample and Action Tracker'!$S166='HIDE DROP DOWNS'!$K$2,'#2 - Sample and Action Tracker'!$S166='HIDE DROP DOWNS'!$K$3),0,IF('#2 - Sample and Action Tracker'!$T166='HIDE DROP DOWNS'!$M$5,1,0))</f>
        <v>0</v>
      </c>
      <c r="X157" s="12">
        <f>IF(OR('#2 - Sample and Action Tracker'!$U166='HIDE DROP DOWNS'!$L$2,'#2 - Sample and Action Tracker'!$U166='HIDE DROP DOWNS'!$L$3),0,IF('#2 - Sample and Action Tracker'!$V166='HIDE DROP DOWNS'!$M$3,1,0))</f>
        <v>0</v>
      </c>
      <c r="Y157" s="12">
        <f>IF(OR('#2 - Sample and Action Tracker'!$U166='HIDE DROP DOWNS'!$L$2,'#2 - Sample and Action Tracker'!$U166='HIDE DROP DOWNS'!$L$3),0,IF('#2 - Sample and Action Tracker'!$V166='HIDE DROP DOWNS'!$M$4,1,0))</f>
        <v>0</v>
      </c>
      <c r="Z157" s="12">
        <f>IF(OR('#2 - Sample and Action Tracker'!$U166='HIDE DROP DOWNS'!$L$2,'#2 - Sample and Action Tracker'!$U166='HIDE DROP DOWNS'!$L$3),0,IF('#2 - Sample and Action Tracker'!$V166='HIDE DROP DOWNS'!$M$5,1,0))</f>
        <v>0</v>
      </c>
    </row>
    <row r="158" spans="6:26" x14ac:dyDescent="0.35">
      <c r="F158" s="2" t="str">
        <f>IF('#2 - Sample and Action Tracker'!F167="","",'#2 - Sample and Action Tracker'!F167)</f>
        <v/>
      </c>
      <c r="G158">
        <f>IF(AND('#2 - Sample and Action Tracker'!N167&lt;&gt;""),1,0)</f>
        <v>0</v>
      </c>
      <c r="H158" t="b">
        <f>IF(AND(OR('#2 - Sample and Action Tracker'!N167&gt;0,'#2 - Sample and Action Tracker'!N167=$E$3),'#2 - Sample and Action Tracker'!N167&lt;&gt;$E$2,'#2 - Sample and Action Tracker'!N167&lt;&gt;$E$4,'#2 - Sample and Action Tracker'!N167&lt;&gt;""), TRUE, FALSE)</f>
        <v>0</v>
      </c>
      <c r="I158" t="b">
        <f>IF(AND('#2 - Sample and Action Tracker'!N167&lt;&gt;$E$2,'#2 - Sample and Action Tracker'!N167&lt;&gt;$E$3,'#2 - Sample and Action Tracker'!N167&lt;&gt;$E$4,'#2 - Sample and Action Tracker'!N167&lt;&gt;""),IF('#2 - Sample and Action Tracker'!N167&gt;'#1 - Facility Info'!$D$23, TRUE, FALSE),FALSE)</f>
        <v>0</v>
      </c>
      <c r="R158" s="12">
        <f>IF(OR('#2 - Sample and Action Tracker'!Q167='HIDE DROP DOWNS'!$J$2,'#2 - Sample and Action Tracker'!Q167='HIDE DROP DOWNS'!$J$3),0,IF('#2 - Sample and Action Tracker'!R167='HIDE DROP DOWNS'!$M$3,1,0))</f>
        <v>0</v>
      </c>
      <c r="S158" s="12">
        <f>IF(OR('#2 - Sample and Action Tracker'!Q167='HIDE DROP DOWNS'!$J$2,'#2 - Sample and Action Tracker'!Q167='HIDE DROP DOWNS'!$J$3),0,IF('#2 - Sample and Action Tracker'!R167='HIDE DROP DOWNS'!$M$4,1,0))</f>
        <v>0</v>
      </c>
      <c r="T158" s="12">
        <f>IF(OR('#2 - Sample and Action Tracker'!$Q167='HIDE DROP DOWNS'!$J$2,'#2 - Sample and Action Tracker'!$Q167='HIDE DROP DOWNS'!$J$3),0,IF('#2 - Sample and Action Tracker'!$R167='HIDE DROP DOWNS'!$M$5,1,0))</f>
        <v>0</v>
      </c>
      <c r="U158" s="12">
        <f>IF(OR('#2 - Sample and Action Tracker'!$S167='HIDE DROP DOWNS'!$K$2,'#2 - Sample and Action Tracker'!$S167='HIDE DROP DOWNS'!$K$3),0,IF('#2 - Sample and Action Tracker'!$T167='HIDE DROP DOWNS'!$M$3,1,0))</f>
        <v>0</v>
      </c>
      <c r="V158" s="12">
        <f>IF(OR('#2 - Sample and Action Tracker'!$S167='HIDE DROP DOWNS'!$K$2,'#2 - Sample and Action Tracker'!$S167='HIDE DROP DOWNS'!$K$3),0,IF('#2 - Sample and Action Tracker'!$T167='HIDE DROP DOWNS'!$M$4,1,0))</f>
        <v>0</v>
      </c>
      <c r="W158" s="12">
        <f>IF(OR('#2 - Sample and Action Tracker'!$S167='HIDE DROP DOWNS'!$K$2,'#2 - Sample and Action Tracker'!$S167='HIDE DROP DOWNS'!$K$3),0,IF('#2 - Sample and Action Tracker'!$T167='HIDE DROP DOWNS'!$M$5,1,0))</f>
        <v>0</v>
      </c>
      <c r="X158" s="12">
        <f>IF(OR('#2 - Sample and Action Tracker'!$U167='HIDE DROP DOWNS'!$L$2,'#2 - Sample and Action Tracker'!$U167='HIDE DROP DOWNS'!$L$3),0,IF('#2 - Sample and Action Tracker'!$V167='HIDE DROP DOWNS'!$M$3,1,0))</f>
        <v>0</v>
      </c>
      <c r="Y158" s="12">
        <f>IF(OR('#2 - Sample and Action Tracker'!$U167='HIDE DROP DOWNS'!$L$2,'#2 - Sample and Action Tracker'!$U167='HIDE DROP DOWNS'!$L$3),0,IF('#2 - Sample and Action Tracker'!$V167='HIDE DROP DOWNS'!$M$4,1,0))</f>
        <v>0</v>
      </c>
      <c r="Z158" s="12">
        <f>IF(OR('#2 - Sample and Action Tracker'!$U167='HIDE DROP DOWNS'!$L$2,'#2 - Sample and Action Tracker'!$U167='HIDE DROP DOWNS'!$L$3),0,IF('#2 - Sample and Action Tracker'!$V167='HIDE DROP DOWNS'!$M$5,1,0))</f>
        <v>0</v>
      </c>
    </row>
    <row r="159" spans="6:26" x14ac:dyDescent="0.35">
      <c r="F159" s="2" t="str">
        <f>IF('#2 - Sample and Action Tracker'!F168="","",'#2 - Sample and Action Tracker'!F168)</f>
        <v/>
      </c>
      <c r="G159">
        <f>IF(AND('#2 - Sample and Action Tracker'!N168&lt;&gt;""),1,0)</f>
        <v>0</v>
      </c>
      <c r="H159" t="b">
        <f>IF(AND(OR('#2 - Sample and Action Tracker'!N168&gt;0,'#2 - Sample and Action Tracker'!N168=$E$3),'#2 - Sample and Action Tracker'!N168&lt;&gt;$E$2,'#2 - Sample and Action Tracker'!N168&lt;&gt;$E$4,'#2 - Sample and Action Tracker'!N168&lt;&gt;""), TRUE, FALSE)</f>
        <v>0</v>
      </c>
      <c r="I159" t="b">
        <f>IF(AND('#2 - Sample and Action Tracker'!N168&lt;&gt;$E$2,'#2 - Sample and Action Tracker'!N168&lt;&gt;$E$3,'#2 - Sample and Action Tracker'!N168&lt;&gt;$E$4,'#2 - Sample and Action Tracker'!N168&lt;&gt;""),IF('#2 - Sample and Action Tracker'!N168&gt;'#1 - Facility Info'!$D$23, TRUE, FALSE),FALSE)</f>
        <v>0</v>
      </c>
      <c r="R159" s="12">
        <f>IF(OR('#2 - Sample and Action Tracker'!Q168='HIDE DROP DOWNS'!$J$2,'#2 - Sample and Action Tracker'!Q168='HIDE DROP DOWNS'!$J$3),0,IF('#2 - Sample and Action Tracker'!R168='HIDE DROP DOWNS'!$M$3,1,0))</f>
        <v>0</v>
      </c>
      <c r="S159" s="12">
        <f>IF(OR('#2 - Sample and Action Tracker'!Q168='HIDE DROP DOWNS'!$J$2,'#2 - Sample and Action Tracker'!Q168='HIDE DROP DOWNS'!$J$3),0,IF('#2 - Sample and Action Tracker'!R168='HIDE DROP DOWNS'!$M$4,1,0))</f>
        <v>0</v>
      </c>
      <c r="T159" s="12">
        <f>IF(OR('#2 - Sample and Action Tracker'!$Q168='HIDE DROP DOWNS'!$J$2,'#2 - Sample and Action Tracker'!$Q168='HIDE DROP DOWNS'!$J$3),0,IF('#2 - Sample and Action Tracker'!$R168='HIDE DROP DOWNS'!$M$5,1,0))</f>
        <v>0</v>
      </c>
      <c r="U159" s="12">
        <f>IF(OR('#2 - Sample and Action Tracker'!$S168='HIDE DROP DOWNS'!$K$2,'#2 - Sample and Action Tracker'!$S168='HIDE DROP DOWNS'!$K$3),0,IF('#2 - Sample and Action Tracker'!$T168='HIDE DROP DOWNS'!$M$3,1,0))</f>
        <v>0</v>
      </c>
      <c r="V159" s="12">
        <f>IF(OR('#2 - Sample and Action Tracker'!$S168='HIDE DROP DOWNS'!$K$2,'#2 - Sample and Action Tracker'!$S168='HIDE DROP DOWNS'!$K$3),0,IF('#2 - Sample and Action Tracker'!$T168='HIDE DROP DOWNS'!$M$4,1,0))</f>
        <v>0</v>
      </c>
      <c r="W159" s="12">
        <f>IF(OR('#2 - Sample and Action Tracker'!$S168='HIDE DROP DOWNS'!$K$2,'#2 - Sample and Action Tracker'!$S168='HIDE DROP DOWNS'!$K$3),0,IF('#2 - Sample and Action Tracker'!$T168='HIDE DROP DOWNS'!$M$5,1,0))</f>
        <v>0</v>
      </c>
      <c r="X159" s="12">
        <f>IF(OR('#2 - Sample and Action Tracker'!$U168='HIDE DROP DOWNS'!$L$2,'#2 - Sample and Action Tracker'!$U168='HIDE DROP DOWNS'!$L$3),0,IF('#2 - Sample and Action Tracker'!$V168='HIDE DROP DOWNS'!$M$3,1,0))</f>
        <v>0</v>
      </c>
      <c r="Y159" s="12">
        <f>IF(OR('#2 - Sample and Action Tracker'!$U168='HIDE DROP DOWNS'!$L$2,'#2 - Sample and Action Tracker'!$U168='HIDE DROP DOWNS'!$L$3),0,IF('#2 - Sample and Action Tracker'!$V168='HIDE DROP DOWNS'!$M$4,1,0))</f>
        <v>0</v>
      </c>
      <c r="Z159" s="12">
        <f>IF(OR('#2 - Sample and Action Tracker'!$U168='HIDE DROP DOWNS'!$L$2,'#2 - Sample and Action Tracker'!$U168='HIDE DROP DOWNS'!$L$3),0,IF('#2 - Sample and Action Tracker'!$V168='HIDE DROP DOWNS'!$M$5,1,0))</f>
        <v>0</v>
      </c>
    </row>
    <row r="160" spans="6:26" x14ac:dyDescent="0.35">
      <c r="F160" s="2" t="str">
        <f>IF('#2 - Sample and Action Tracker'!F169="","",'#2 - Sample and Action Tracker'!F169)</f>
        <v/>
      </c>
      <c r="G160">
        <f>IF(AND('#2 - Sample and Action Tracker'!N169&lt;&gt;""),1,0)</f>
        <v>0</v>
      </c>
      <c r="H160" t="b">
        <f>IF(AND(OR('#2 - Sample and Action Tracker'!N169&gt;0,'#2 - Sample and Action Tracker'!N169=$E$3),'#2 - Sample and Action Tracker'!N169&lt;&gt;$E$2,'#2 - Sample and Action Tracker'!N169&lt;&gt;$E$4,'#2 - Sample and Action Tracker'!N169&lt;&gt;""), TRUE, FALSE)</f>
        <v>0</v>
      </c>
      <c r="I160" t="b">
        <f>IF(AND('#2 - Sample and Action Tracker'!N169&lt;&gt;$E$2,'#2 - Sample and Action Tracker'!N169&lt;&gt;$E$3,'#2 - Sample and Action Tracker'!N169&lt;&gt;$E$4,'#2 - Sample and Action Tracker'!N169&lt;&gt;""),IF('#2 - Sample and Action Tracker'!N169&gt;'#1 - Facility Info'!$D$23, TRUE, FALSE),FALSE)</f>
        <v>0</v>
      </c>
      <c r="R160" s="12">
        <f>IF(OR('#2 - Sample and Action Tracker'!Q169='HIDE DROP DOWNS'!$J$2,'#2 - Sample and Action Tracker'!Q169='HIDE DROP DOWNS'!$J$3),0,IF('#2 - Sample and Action Tracker'!R169='HIDE DROP DOWNS'!$M$3,1,0))</f>
        <v>0</v>
      </c>
      <c r="S160" s="12">
        <f>IF(OR('#2 - Sample and Action Tracker'!Q169='HIDE DROP DOWNS'!$J$2,'#2 - Sample and Action Tracker'!Q169='HIDE DROP DOWNS'!$J$3),0,IF('#2 - Sample and Action Tracker'!R169='HIDE DROP DOWNS'!$M$4,1,0))</f>
        <v>0</v>
      </c>
      <c r="T160" s="12">
        <f>IF(OR('#2 - Sample and Action Tracker'!$Q169='HIDE DROP DOWNS'!$J$2,'#2 - Sample and Action Tracker'!$Q169='HIDE DROP DOWNS'!$J$3),0,IF('#2 - Sample and Action Tracker'!$R169='HIDE DROP DOWNS'!$M$5,1,0))</f>
        <v>0</v>
      </c>
      <c r="U160" s="12">
        <f>IF(OR('#2 - Sample and Action Tracker'!$S169='HIDE DROP DOWNS'!$K$2,'#2 - Sample and Action Tracker'!$S169='HIDE DROP DOWNS'!$K$3),0,IF('#2 - Sample and Action Tracker'!$T169='HIDE DROP DOWNS'!$M$3,1,0))</f>
        <v>0</v>
      </c>
      <c r="V160" s="12">
        <f>IF(OR('#2 - Sample and Action Tracker'!$S169='HIDE DROP DOWNS'!$K$2,'#2 - Sample and Action Tracker'!$S169='HIDE DROP DOWNS'!$K$3),0,IF('#2 - Sample and Action Tracker'!$T169='HIDE DROP DOWNS'!$M$4,1,0))</f>
        <v>0</v>
      </c>
      <c r="W160" s="12">
        <f>IF(OR('#2 - Sample and Action Tracker'!$S169='HIDE DROP DOWNS'!$K$2,'#2 - Sample and Action Tracker'!$S169='HIDE DROP DOWNS'!$K$3),0,IF('#2 - Sample and Action Tracker'!$T169='HIDE DROP DOWNS'!$M$5,1,0))</f>
        <v>0</v>
      </c>
      <c r="X160" s="12">
        <f>IF(OR('#2 - Sample and Action Tracker'!$U169='HIDE DROP DOWNS'!$L$2,'#2 - Sample and Action Tracker'!$U169='HIDE DROP DOWNS'!$L$3),0,IF('#2 - Sample and Action Tracker'!$V169='HIDE DROP DOWNS'!$M$3,1,0))</f>
        <v>0</v>
      </c>
      <c r="Y160" s="12">
        <f>IF(OR('#2 - Sample and Action Tracker'!$U169='HIDE DROP DOWNS'!$L$2,'#2 - Sample and Action Tracker'!$U169='HIDE DROP DOWNS'!$L$3),0,IF('#2 - Sample and Action Tracker'!$V169='HIDE DROP DOWNS'!$M$4,1,0))</f>
        <v>0</v>
      </c>
      <c r="Z160" s="12">
        <f>IF(OR('#2 - Sample and Action Tracker'!$U169='HIDE DROP DOWNS'!$L$2,'#2 - Sample and Action Tracker'!$U169='HIDE DROP DOWNS'!$L$3),0,IF('#2 - Sample and Action Tracker'!$V169='HIDE DROP DOWNS'!$M$5,1,0))</f>
        <v>0</v>
      </c>
    </row>
    <row r="161" spans="6:26" x14ac:dyDescent="0.35">
      <c r="F161" s="2" t="str">
        <f>IF('#2 - Sample and Action Tracker'!F170="","",'#2 - Sample and Action Tracker'!F170)</f>
        <v/>
      </c>
      <c r="G161">
        <f>IF(AND('#2 - Sample and Action Tracker'!N170&lt;&gt;""),1,0)</f>
        <v>0</v>
      </c>
      <c r="H161" t="b">
        <f>IF(AND(OR('#2 - Sample and Action Tracker'!N170&gt;0,'#2 - Sample and Action Tracker'!N170=$E$3),'#2 - Sample and Action Tracker'!N170&lt;&gt;$E$2,'#2 - Sample and Action Tracker'!N170&lt;&gt;$E$4,'#2 - Sample and Action Tracker'!N170&lt;&gt;""), TRUE, FALSE)</f>
        <v>0</v>
      </c>
      <c r="I161" t="b">
        <f>IF(AND('#2 - Sample and Action Tracker'!N170&lt;&gt;$E$2,'#2 - Sample and Action Tracker'!N170&lt;&gt;$E$3,'#2 - Sample and Action Tracker'!N170&lt;&gt;$E$4,'#2 - Sample and Action Tracker'!N170&lt;&gt;""),IF('#2 - Sample and Action Tracker'!N170&gt;'#1 - Facility Info'!$D$23, TRUE, FALSE),FALSE)</f>
        <v>0</v>
      </c>
      <c r="R161" s="12">
        <f>IF(OR('#2 - Sample and Action Tracker'!Q170='HIDE DROP DOWNS'!$J$2,'#2 - Sample and Action Tracker'!Q170='HIDE DROP DOWNS'!$J$3),0,IF('#2 - Sample and Action Tracker'!R170='HIDE DROP DOWNS'!$M$3,1,0))</f>
        <v>0</v>
      </c>
      <c r="S161" s="12">
        <f>IF(OR('#2 - Sample and Action Tracker'!Q170='HIDE DROP DOWNS'!$J$2,'#2 - Sample and Action Tracker'!Q170='HIDE DROP DOWNS'!$J$3),0,IF('#2 - Sample and Action Tracker'!R170='HIDE DROP DOWNS'!$M$4,1,0))</f>
        <v>0</v>
      </c>
      <c r="T161" s="12">
        <f>IF(OR('#2 - Sample and Action Tracker'!$Q170='HIDE DROP DOWNS'!$J$2,'#2 - Sample and Action Tracker'!$Q170='HIDE DROP DOWNS'!$J$3),0,IF('#2 - Sample and Action Tracker'!$R170='HIDE DROP DOWNS'!$M$5,1,0))</f>
        <v>0</v>
      </c>
      <c r="U161" s="12">
        <f>IF(OR('#2 - Sample and Action Tracker'!$S170='HIDE DROP DOWNS'!$K$2,'#2 - Sample and Action Tracker'!$S170='HIDE DROP DOWNS'!$K$3),0,IF('#2 - Sample and Action Tracker'!$T170='HIDE DROP DOWNS'!$M$3,1,0))</f>
        <v>0</v>
      </c>
      <c r="V161" s="12">
        <f>IF(OR('#2 - Sample and Action Tracker'!$S170='HIDE DROP DOWNS'!$K$2,'#2 - Sample and Action Tracker'!$S170='HIDE DROP DOWNS'!$K$3),0,IF('#2 - Sample and Action Tracker'!$T170='HIDE DROP DOWNS'!$M$4,1,0))</f>
        <v>0</v>
      </c>
      <c r="W161" s="12">
        <f>IF(OR('#2 - Sample and Action Tracker'!$S170='HIDE DROP DOWNS'!$K$2,'#2 - Sample and Action Tracker'!$S170='HIDE DROP DOWNS'!$K$3),0,IF('#2 - Sample and Action Tracker'!$T170='HIDE DROP DOWNS'!$M$5,1,0))</f>
        <v>0</v>
      </c>
      <c r="X161" s="12">
        <f>IF(OR('#2 - Sample and Action Tracker'!$U170='HIDE DROP DOWNS'!$L$2,'#2 - Sample and Action Tracker'!$U170='HIDE DROP DOWNS'!$L$3),0,IF('#2 - Sample and Action Tracker'!$V170='HIDE DROP DOWNS'!$M$3,1,0))</f>
        <v>0</v>
      </c>
      <c r="Y161" s="12">
        <f>IF(OR('#2 - Sample and Action Tracker'!$U170='HIDE DROP DOWNS'!$L$2,'#2 - Sample and Action Tracker'!$U170='HIDE DROP DOWNS'!$L$3),0,IF('#2 - Sample and Action Tracker'!$V170='HIDE DROP DOWNS'!$M$4,1,0))</f>
        <v>0</v>
      </c>
      <c r="Z161" s="12">
        <f>IF(OR('#2 - Sample and Action Tracker'!$U170='HIDE DROP DOWNS'!$L$2,'#2 - Sample and Action Tracker'!$U170='HIDE DROP DOWNS'!$L$3),0,IF('#2 - Sample and Action Tracker'!$V170='HIDE DROP DOWNS'!$M$5,1,0))</f>
        <v>0</v>
      </c>
    </row>
    <row r="162" spans="6:26" x14ac:dyDescent="0.35">
      <c r="F162" s="2" t="str">
        <f>IF('#2 - Sample and Action Tracker'!F171="","",'#2 - Sample and Action Tracker'!F171)</f>
        <v/>
      </c>
      <c r="G162">
        <f>IF(AND('#2 - Sample and Action Tracker'!N171&lt;&gt;""),1,0)</f>
        <v>0</v>
      </c>
      <c r="H162" t="b">
        <f>IF(AND(OR('#2 - Sample and Action Tracker'!N171&gt;0,'#2 - Sample and Action Tracker'!N171=$E$3),'#2 - Sample and Action Tracker'!N171&lt;&gt;$E$2,'#2 - Sample and Action Tracker'!N171&lt;&gt;$E$4,'#2 - Sample and Action Tracker'!N171&lt;&gt;""), TRUE, FALSE)</f>
        <v>0</v>
      </c>
      <c r="I162" t="b">
        <f>IF(AND('#2 - Sample and Action Tracker'!N171&lt;&gt;$E$2,'#2 - Sample and Action Tracker'!N171&lt;&gt;$E$3,'#2 - Sample and Action Tracker'!N171&lt;&gt;$E$4,'#2 - Sample and Action Tracker'!N171&lt;&gt;""),IF('#2 - Sample and Action Tracker'!N171&gt;'#1 - Facility Info'!$D$23, TRUE, FALSE),FALSE)</f>
        <v>0</v>
      </c>
      <c r="R162" s="12">
        <f>IF(OR('#2 - Sample and Action Tracker'!Q171='HIDE DROP DOWNS'!$J$2,'#2 - Sample and Action Tracker'!Q171='HIDE DROP DOWNS'!$J$3),0,IF('#2 - Sample and Action Tracker'!R171='HIDE DROP DOWNS'!$M$3,1,0))</f>
        <v>0</v>
      </c>
      <c r="S162" s="12">
        <f>IF(OR('#2 - Sample and Action Tracker'!Q171='HIDE DROP DOWNS'!$J$2,'#2 - Sample and Action Tracker'!Q171='HIDE DROP DOWNS'!$J$3),0,IF('#2 - Sample and Action Tracker'!R171='HIDE DROP DOWNS'!$M$4,1,0))</f>
        <v>0</v>
      </c>
      <c r="T162" s="12">
        <f>IF(OR('#2 - Sample and Action Tracker'!$Q171='HIDE DROP DOWNS'!$J$2,'#2 - Sample and Action Tracker'!$Q171='HIDE DROP DOWNS'!$J$3),0,IF('#2 - Sample and Action Tracker'!$R171='HIDE DROP DOWNS'!$M$5,1,0))</f>
        <v>0</v>
      </c>
      <c r="U162" s="12">
        <f>IF(OR('#2 - Sample and Action Tracker'!$S171='HIDE DROP DOWNS'!$K$2,'#2 - Sample and Action Tracker'!$S171='HIDE DROP DOWNS'!$K$3),0,IF('#2 - Sample and Action Tracker'!$T171='HIDE DROP DOWNS'!$M$3,1,0))</f>
        <v>0</v>
      </c>
      <c r="V162" s="12">
        <f>IF(OR('#2 - Sample and Action Tracker'!$S171='HIDE DROP DOWNS'!$K$2,'#2 - Sample and Action Tracker'!$S171='HIDE DROP DOWNS'!$K$3),0,IF('#2 - Sample and Action Tracker'!$T171='HIDE DROP DOWNS'!$M$4,1,0))</f>
        <v>0</v>
      </c>
      <c r="W162" s="12">
        <f>IF(OR('#2 - Sample and Action Tracker'!$S171='HIDE DROP DOWNS'!$K$2,'#2 - Sample and Action Tracker'!$S171='HIDE DROP DOWNS'!$K$3),0,IF('#2 - Sample and Action Tracker'!$T171='HIDE DROP DOWNS'!$M$5,1,0))</f>
        <v>0</v>
      </c>
      <c r="X162" s="12">
        <f>IF(OR('#2 - Sample and Action Tracker'!$U171='HIDE DROP DOWNS'!$L$2,'#2 - Sample and Action Tracker'!$U171='HIDE DROP DOWNS'!$L$3),0,IF('#2 - Sample and Action Tracker'!$V171='HIDE DROP DOWNS'!$M$3,1,0))</f>
        <v>0</v>
      </c>
      <c r="Y162" s="12">
        <f>IF(OR('#2 - Sample and Action Tracker'!$U171='HIDE DROP DOWNS'!$L$2,'#2 - Sample and Action Tracker'!$U171='HIDE DROP DOWNS'!$L$3),0,IF('#2 - Sample and Action Tracker'!$V171='HIDE DROP DOWNS'!$M$4,1,0))</f>
        <v>0</v>
      </c>
      <c r="Z162" s="12">
        <f>IF(OR('#2 - Sample and Action Tracker'!$U171='HIDE DROP DOWNS'!$L$2,'#2 - Sample and Action Tracker'!$U171='HIDE DROP DOWNS'!$L$3),0,IF('#2 - Sample and Action Tracker'!$V171='HIDE DROP DOWNS'!$M$5,1,0))</f>
        <v>0</v>
      </c>
    </row>
    <row r="163" spans="6:26" x14ac:dyDescent="0.35">
      <c r="F163" s="2" t="str">
        <f>IF('#2 - Sample and Action Tracker'!F172="","",'#2 - Sample and Action Tracker'!F172)</f>
        <v/>
      </c>
      <c r="G163">
        <f>IF(AND('#2 - Sample and Action Tracker'!N172&lt;&gt;""),1,0)</f>
        <v>0</v>
      </c>
      <c r="H163" t="b">
        <f>IF(AND(OR('#2 - Sample and Action Tracker'!N172&gt;0,'#2 - Sample and Action Tracker'!N172=$E$3),'#2 - Sample and Action Tracker'!N172&lt;&gt;$E$2,'#2 - Sample and Action Tracker'!N172&lt;&gt;$E$4,'#2 - Sample and Action Tracker'!N172&lt;&gt;""), TRUE, FALSE)</f>
        <v>0</v>
      </c>
      <c r="I163" t="b">
        <f>IF(AND('#2 - Sample and Action Tracker'!N172&lt;&gt;$E$2,'#2 - Sample and Action Tracker'!N172&lt;&gt;$E$3,'#2 - Sample and Action Tracker'!N172&lt;&gt;$E$4,'#2 - Sample and Action Tracker'!N172&lt;&gt;""),IF('#2 - Sample and Action Tracker'!N172&gt;'#1 - Facility Info'!$D$23, TRUE, FALSE),FALSE)</f>
        <v>0</v>
      </c>
      <c r="R163" s="12">
        <f>IF(OR('#2 - Sample and Action Tracker'!Q172='HIDE DROP DOWNS'!$J$2,'#2 - Sample and Action Tracker'!Q172='HIDE DROP DOWNS'!$J$3),0,IF('#2 - Sample and Action Tracker'!R172='HIDE DROP DOWNS'!$M$3,1,0))</f>
        <v>0</v>
      </c>
      <c r="S163" s="12">
        <f>IF(OR('#2 - Sample and Action Tracker'!Q172='HIDE DROP DOWNS'!$J$2,'#2 - Sample and Action Tracker'!Q172='HIDE DROP DOWNS'!$J$3),0,IF('#2 - Sample and Action Tracker'!R172='HIDE DROP DOWNS'!$M$4,1,0))</f>
        <v>0</v>
      </c>
      <c r="T163" s="12">
        <f>IF(OR('#2 - Sample and Action Tracker'!$Q172='HIDE DROP DOWNS'!$J$2,'#2 - Sample and Action Tracker'!$Q172='HIDE DROP DOWNS'!$J$3),0,IF('#2 - Sample and Action Tracker'!$R172='HIDE DROP DOWNS'!$M$5,1,0))</f>
        <v>0</v>
      </c>
      <c r="U163" s="12">
        <f>IF(OR('#2 - Sample and Action Tracker'!$S172='HIDE DROP DOWNS'!$K$2,'#2 - Sample and Action Tracker'!$S172='HIDE DROP DOWNS'!$K$3),0,IF('#2 - Sample and Action Tracker'!$T172='HIDE DROP DOWNS'!$M$3,1,0))</f>
        <v>0</v>
      </c>
      <c r="V163" s="12">
        <f>IF(OR('#2 - Sample and Action Tracker'!$S172='HIDE DROP DOWNS'!$K$2,'#2 - Sample and Action Tracker'!$S172='HIDE DROP DOWNS'!$K$3),0,IF('#2 - Sample and Action Tracker'!$T172='HIDE DROP DOWNS'!$M$4,1,0))</f>
        <v>0</v>
      </c>
      <c r="W163" s="12">
        <f>IF(OR('#2 - Sample and Action Tracker'!$S172='HIDE DROP DOWNS'!$K$2,'#2 - Sample and Action Tracker'!$S172='HIDE DROP DOWNS'!$K$3),0,IF('#2 - Sample and Action Tracker'!$T172='HIDE DROP DOWNS'!$M$5,1,0))</f>
        <v>0</v>
      </c>
      <c r="X163" s="12">
        <f>IF(OR('#2 - Sample and Action Tracker'!$U172='HIDE DROP DOWNS'!$L$2,'#2 - Sample and Action Tracker'!$U172='HIDE DROP DOWNS'!$L$3),0,IF('#2 - Sample and Action Tracker'!$V172='HIDE DROP DOWNS'!$M$3,1,0))</f>
        <v>0</v>
      </c>
      <c r="Y163" s="12">
        <f>IF(OR('#2 - Sample and Action Tracker'!$U172='HIDE DROP DOWNS'!$L$2,'#2 - Sample and Action Tracker'!$U172='HIDE DROP DOWNS'!$L$3),0,IF('#2 - Sample and Action Tracker'!$V172='HIDE DROP DOWNS'!$M$4,1,0))</f>
        <v>0</v>
      </c>
      <c r="Z163" s="12">
        <f>IF(OR('#2 - Sample and Action Tracker'!$U172='HIDE DROP DOWNS'!$L$2,'#2 - Sample and Action Tracker'!$U172='HIDE DROP DOWNS'!$L$3),0,IF('#2 - Sample and Action Tracker'!$V172='HIDE DROP DOWNS'!$M$5,1,0))</f>
        <v>0</v>
      </c>
    </row>
    <row r="164" spans="6:26" x14ac:dyDescent="0.35">
      <c r="F164" s="2" t="str">
        <f>IF('#2 - Sample and Action Tracker'!F173="","",'#2 - Sample and Action Tracker'!F173)</f>
        <v/>
      </c>
      <c r="G164">
        <f>IF(AND('#2 - Sample and Action Tracker'!N173&lt;&gt;""),1,0)</f>
        <v>0</v>
      </c>
      <c r="H164" t="b">
        <f>IF(AND(OR('#2 - Sample and Action Tracker'!N173&gt;0,'#2 - Sample and Action Tracker'!N173=$E$3),'#2 - Sample and Action Tracker'!N173&lt;&gt;$E$2,'#2 - Sample and Action Tracker'!N173&lt;&gt;$E$4,'#2 - Sample and Action Tracker'!N173&lt;&gt;""), TRUE, FALSE)</f>
        <v>0</v>
      </c>
      <c r="I164" t="b">
        <f>IF(AND('#2 - Sample and Action Tracker'!N173&lt;&gt;$E$2,'#2 - Sample and Action Tracker'!N173&lt;&gt;$E$3,'#2 - Sample and Action Tracker'!N173&lt;&gt;$E$4,'#2 - Sample and Action Tracker'!N173&lt;&gt;""),IF('#2 - Sample and Action Tracker'!N173&gt;'#1 - Facility Info'!$D$23, TRUE, FALSE),FALSE)</f>
        <v>0</v>
      </c>
      <c r="R164" s="12">
        <f>IF(OR('#2 - Sample and Action Tracker'!Q173='HIDE DROP DOWNS'!$J$2,'#2 - Sample and Action Tracker'!Q173='HIDE DROP DOWNS'!$J$3),0,IF('#2 - Sample and Action Tracker'!R173='HIDE DROP DOWNS'!$M$3,1,0))</f>
        <v>0</v>
      </c>
      <c r="S164" s="12">
        <f>IF(OR('#2 - Sample and Action Tracker'!Q173='HIDE DROP DOWNS'!$J$2,'#2 - Sample and Action Tracker'!Q173='HIDE DROP DOWNS'!$J$3),0,IF('#2 - Sample and Action Tracker'!R173='HIDE DROP DOWNS'!$M$4,1,0))</f>
        <v>0</v>
      </c>
      <c r="T164" s="12">
        <f>IF(OR('#2 - Sample and Action Tracker'!$Q173='HIDE DROP DOWNS'!$J$2,'#2 - Sample and Action Tracker'!$Q173='HIDE DROP DOWNS'!$J$3),0,IF('#2 - Sample and Action Tracker'!$R173='HIDE DROP DOWNS'!$M$5,1,0))</f>
        <v>0</v>
      </c>
      <c r="U164" s="12">
        <f>IF(OR('#2 - Sample and Action Tracker'!$S173='HIDE DROP DOWNS'!$K$2,'#2 - Sample and Action Tracker'!$S173='HIDE DROP DOWNS'!$K$3),0,IF('#2 - Sample and Action Tracker'!$T173='HIDE DROP DOWNS'!$M$3,1,0))</f>
        <v>0</v>
      </c>
      <c r="V164" s="12">
        <f>IF(OR('#2 - Sample and Action Tracker'!$S173='HIDE DROP DOWNS'!$K$2,'#2 - Sample and Action Tracker'!$S173='HIDE DROP DOWNS'!$K$3),0,IF('#2 - Sample and Action Tracker'!$T173='HIDE DROP DOWNS'!$M$4,1,0))</f>
        <v>0</v>
      </c>
      <c r="W164" s="12">
        <f>IF(OR('#2 - Sample and Action Tracker'!$S173='HIDE DROP DOWNS'!$K$2,'#2 - Sample and Action Tracker'!$S173='HIDE DROP DOWNS'!$K$3),0,IF('#2 - Sample and Action Tracker'!$T173='HIDE DROP DOWNS'!$M$5,1,0))</f>
        <v>0</v>
      </c>
      <c r="X164" s="12">
        <f>IF(OR('#2 - Sample and Action Tracker'!$U173='HIDE DROP DOWNS'!$L$2,'#2 - Sample and Action Tracker'!$U173='HIDE DROP DOWNS'!$L$3),0,IF('#2 - Sample and Action Tracker'!$V173='HIDE DROP DOWNS'!$M$3,1,0))</f>
        <v>0</v>
      </c>
      <c r="Y164" s="12">
        <f>IF(OR('#2 - Sample and Action Tracker'!$U173='HIDE DROP DOWNS'!$L$2,'#2 - Sample and Action Tracker'!$U173='HIDE DROP DOWNS'!$L$3),0,IF('#2 - Sample and Action Tracker'!$V173='HIDE DROP DOWNS'!$M$4,1,0))</f>
        <v>0</v>
      </c>
      <c r="Z164" s="12">
        <f>IF(OR('#2 - Sample and Action Tracker'!$U173='HIDE DROP DOWNS'!$L$2,'#2 - Sample and Action Tracker'!$U173='HIDE DROP DOWNS'!$L$3),0,IF('#2 - Sample and Action Tracker'!$V173='HIDE DROP DOWNS'!$M$5,1,0))</f>
        <v>0</v>
      </c>
    </row>
    <row r="165" spans="6:26" x14ac:dyDescent="0.35">
      <c r="F165" s="2" t="str">
        <f>IF('#2 - Sample and Action Tracker'!F174="","",'#2 - Sample and Action Tracker'!F174)</f>
        <v/>
      </c>
      <c r="G165">
        <f>IF(AND('#2 - Sample and Action Tracker'!N174&lt;&gt;""),1,0)</f>
        <v>0</v>
      </c>
      <c r="H165" t="b">
        <f>IF(AND(OR('#2 - Sample and Action Tracker'!N174&gt;0,'#2 - Sample and Action Tracker'!N174=$E$3),'#2 - Sample and Action Tracker'!N174&lt;&gt;$E$2,'#2 - Sample and Action Tracker'!N174&lt;&gt;$E$4,'#2 - Sample and Action Tracker'!N174&lt;&gt;""), TRUE, FALSE)</f>
        <v>0</v>
      </c>
      <c r="I165" t="b">
        <f>IF(AND('#2 - Sample and Action Tracker'!N174&lt;&gt;$E$2,'#2 - Sample and Action Tracker'!N174&lt;&gt;$E$3,'#2 - Sample and Action Tracker'!N174&lt;&gt;$E$4,'#2 - Sample and Action Tracker'!N174&lt;&gt;""),IF('#2 - Sample and Action Tracker'!N174&gt;'#1 - Facility Info'!$D$23, TRUE, FALSE),FALSE)</f>
        <v>0</v>
      </c>
      <c r="R165" s="12">
        <f>IF(OR('#2 - Sample and Action Tracker'!Q174='HIDE DROP DOWNS'!$J$2,'#2 - Sample and Action Tracker'!Q174='HIDE DROP DOWNS'!$J$3),0,IF('#2 - Sample and Action Tracker'!R174='HIDE DROP DOWNS'!$M$3,1,0))</f>
        <v>0</v>
      </c>
      <c r="S165" s="12">
        <f>IF(OR('#2 - Sample and Action Tracker'!Q174='HIDE DROP DOWNS'!$J$2,'#2 - Sample and Action Tracker'!Q174='HIDE DROP DOWNS'!$J$3),0,IF('#2 - Sample and Action Tracker'!R174='HIDE DROP DOWNS'!$M$4,1,0))</f>
        <v>0</v>
      </c>
      <c r="T165" s="12">
        <f>IF(OR('#2 - Sample and Action Tracker'!$Q174='HIDE DROP DOWNS'!$J$2,'#2 - Sample and Action Tracker'!$Q174='HIDE DROP DOWNS'!$J$3),0,IF('#2 - Sample and Action Tracker'!$R174='HIDE DROP DOWNS'!$M$5,1,0))</f>
        <v>0</v>
      </c>
      <c r="U165" s="12">
        <f>IF(OR('#2 - Sample and Action Tracker'!$S174='HIDE DROP DOWNS'!$K$2,'#2 - Sample and Action Tracker'!$S174='HIDE DROP DOWNS'!$K$3),0,IF('#2 - Sample and Action Tracker'!$T174='HIDE DROP DOWNS'!$M$3,1,0))</f>
        <v>0</v>
      </c>
      <c r="V165" s="12">
        <f>IF(OR('#2 - Sample and Action Tracker'!$S174='HIDE DROP DOWNS'!$K$2,'#2 - Sample and Action Tracker'!$S174='HIDE DROP DOWNS'!$K$3),0,IF('#2 - Sample and Action Tracker'!$T174='HIDE DROP DOWNS'!$M$4,1,0))</f>
        <v>0</v>
      </c>
      <c r="W165" s="12">
        <f>IF(OR('#2 - Sample and Action Tracker'!$S174='HIDE DROP DOWNS'!$K$2,'#2 - Sample and Action Tracker'!$S174='HIDE DROP DOWNS'!$K$3),0,IF('#2 - Sample and Action Tracker'!$T174='HIDE DROP DOWNS'!$M$5,1,0))</f>
        <v>0</v>
      </c>
      <c r="X165" s="12">
        <f>IF(OR('#2 - Sample and Action Tracker'!$U174='HIDE DROP DOWNS'!$L$2,'#2 - Sample and Action Tracker'!$U174='HIDE DROP DOWNS'!$L$3),0,IF('#2 - Sample and Action Tracker'!$V174='HIDE DROP DOWNS'!$M$3,1,0))</f>
        <v>0</v>
      </c>
      <c r="Y165" s="12">
        <f>IF(OR('#2 - Sample and Action Tracker'!$U174='HIDE DROP DOWNS'!$L$2,'#2 - Sample and Action Tracker'!$U174='HIDE DROP DOWNS'!$L$3),0,IF('#2 - Sample and Action Tracker'!$V174='HIDE DROP DOWNS'!$M$4,1,0))</f>
        <v>0</v>
      </c>
      <c r="Z165" s="12">
        <f>IF(OR('#2 - Sample and Action Tracker'!$U174='HIDE DROP DOWNS'!$L$2,'#2 - Sample and Action Tracker'!$U174='HIDE DROP DOWNS'!$L$3),0,IF('#2 - Sample and Action Tracker'!$V174='HIDE DROP DOWNS'!$M$5,1,0))</f>
        <v>0</v>
      </c>
    </row>
    <row r="166" spans="6:26" x14ac:dyDescent="0.35">
      <c r="F166" s="2" t="str">
        <f>IF('#2 - Sample and Action Tracker'!F175="","",'#2 - Sample and Action Tracker'!F175)</f>
        <v/>
      </c>
      <c r="G166">
        <f>IF(AND('#2 - Sample and Action Tracker'!N175&lt;&gt;""),1,0)</f>
        <v>0</v>
      </c>
      <c r="H166" t="b">
        <f>IF(AND(OR('#2 - Sample and Action Tracker'!N175&gt;0,'#2 - Sample and Action Tracker'!N175=$E$3),'#2 - Sample and Action Tracker'!N175&lt;&gt;$E$2,'#2 - Sample and Action Tracker'!N175&lt;&gt;$E$4,'#2 - Sample and Action Tracker'!N175&lt;&gt;""), TRUE, FALSE)</f>
        <v>0</v>
      </c>
      <c r="I166" t="b">
        <f>IF(AND('#2 - Sample and Action Tracker'!N175&lt;&gt;$E$2,'#2 - Sample and Action Tracker'!N175&lt;&gt;$E$3,'#2 - Sample and Action Tracker'!N175&lt;&gt;$E$4,'#2 - Sample and Action Tracker'!N175&lt;&gt;""),IF('#2 - Sample and Action Tracker'!N175&gt;'#1 - Facility Info'!$D$23, TRUE, FALSE),FALSE)</f>
        <v>0</v>
      </c>
      <c r="R166" s="12">
        <f>IF(OR('#2 - Sample and Action Tracker'!Q175='HIDE DROP DOWNS'!$J$2,'#2 - Sample and Action Tracker'!Q175='HIDE DROP DOWNS'!$J$3),0,IF('#2 - Sample and Action Tracker'!R175='HIDE DROP DOWNS'!$M$3,1,0))</f>
        <v>0</v>
      </c>
      <c r="S166" s="12">
        <f>IF(OR('#2 - Sample and Action Tracker'!Q175='HIDE DROP DOWNS'!$J$2,'#2 - Sample and Action Tracker'!Q175='HIDE DROP DOWNS'!$J$3),0,IF('#2 - Sample and Action Tracker'!R175='HIDE DROP DOWNS'!$M$4,1,0))</f>
        <v>0</v>
      </c>
      <c r="T166" s="12">
        <f>IF(OR('#2 - Sample and Action Tracker'!$Q175='HIDE DROP DOWNS'!$J$2,'#2 - Sample and Action Tracker'!$Q175='HIDE DROP DOWNS'!$J$3),0,IF('#2 - Sample and Action Tracker'!$R175='HIDE DROP DOWNS'!$M$5,1,0))</f>
        <v>0</v>
      </c>
      <c r="U166" s="12">
        <f>IF(OR('#2 - Sample and Action Tracker'!$S175='HIDE DROP DOWNS'!$K$2,'#2 - Sample and Action Tracker'!$S175='HIDE DROP DOWNS'!$K$3),0,IF('#2 - Sample and Action Tracker'!$T175='HIDE DROP DOWNS'!$M$3,1,0))</f>
        <v>0</v>
      </c>
      <c r="V166" s="12">
        <f>IF(OR('#2 - Sample and Action Tracker'!$S175='HIDE DROP DOWNS'!$K$2,'#2 - Sample and Action Tracker'!$S175='HIDE DROP DOWNS'!$K$3),0,IF('#2 - Sample and Action Tracker'!$T175='HIDE DROP DOWNS'!$M$4,1,0))</f>
        <v>0</v>
      </c>
      <c r="W166" s="12">
        <f>IF(OR('#2 - Sample and Action Tracker'!$S175='HIDE DROP DOWNS'!$K$2,'#2 - Sample and Action Tracker'!$S175='HIDE DROP DOWNS'!$K$3),0,IF('#2 - Sample and Action Tracker'!$T175='HIDE DROP DOWNS'!$M$5,1,0))</f>
        <v>0</v>
      </c>
      <c r="X166" s="12">
        <f>IF(OR('#2 - Sample and Action Tracker'!$U175='HIDE DROP DOWNS'!$L$2,'#2 - Sample and Action Tracker'!$U175='HIDE DROP DOWNS'!$L$3),0,IF('#2 - Sample and Action Tracker'!$V175='HIDE DROP DOWNS'!$M$3,1,0))</f>
        <v>0</v>
      </c>
      <c r="Y166" s="12">
        <f>IF(OR('#2 - Sample and Action Tracker'!$U175='HIDE DROP DOWNS'!$L$2,'#2 - Sample and Action Tracker'!$U175='HIDE DROP DOWNS'!$L$3),0,IF('#2 - Sample and Action Tracker'!$V175='HIDE DROP DOWNS'!$M$4,1,0))</f>
        <v>0</v>
      </c>
      <c r="Z166" s="12">
        <f>IF(OR('#2 - Sample and Action Tracker'!$U175='HIDE DROP DOWNS'!$L$2,'#2 - Sample and Action Tracker'!$U175='HIDE DROP DOWNS'!$L$3),0,IF('#2 - Sample and Action Tracker'!$V175='HIDE DROP DOWNS'!$M$5,1,0))</f>
        <v>0</v>
      </c>
    </row>
    <row r="167" spans="6:26" x14ac:dyDescent="0.35">
      <c r="F167" s="2" t="str">
        <f>IF('#2 - Sample and Action Tracker'!F176="","",'#2 - Sample and Action Tracker'!F176)</f>
        <v/>
      </c>
      <c r="G167">
        <f>IF(AND('#2 - Sample and Action Tracker'!N176&lt;&gt;""),1,0)</f>
        <v>0</v>
      </c>
      <c r="H167" t="b">
        <f>IF(AND(OR('#2 - Sample and Action Tracker'!N176&gt;0,'#2 - Sample and Action Tracker'!N176=$E$3),'#2 - Sample and Action Tracker'!N176&lt;&gt;$E$2,'#2 - Sample and Action Tracker'!N176&lt;&gt;$E$4,'#2 - Sample and Action Tracker'!N176&lt;&gt;""), TRUE, FALSE)</f>
        <v>0</v>
      </c>
      <c r="I167" t="b">
        <f>IF(AND('#2 - Sample and Action Tracker'!N176&lt;&gt;$E$2,'#2 - Sample and Action Tracker'!N176&lt;&gt;$E$3,'#2 - Sample and Action Tracker'!N176&lt;&gt;$E$4,'#2 - Sample and Action Tracker'!N176&lt;&gt;""),IF('#2 - Sample and Action Tracker'!N176&gt;'#1 - Facility Info'!$D$23, TRUE, FALSE),FALSE)</f>
        <v>0</v>
      </c>
      <c r="R167" s="12">
        <f>IF(OR('#2 - Sample and Action Tracker'!Q176='HIDE DROP DOWNS'!$J$2,'#2 - Sample and Action Tracker'!Q176='HIDE DROP DOWNS'!$J$3),0,IF('#2 - Sample and Action Tracker'!R176='HIDE DROP DOWNS'!$M$3,1,0))</f>
        <v>0</v>
      </c>
      <c r="S167" s="12">
        <f>IF(OR('#2 - Sample and Action Tracker'!Q176='HIDE DROP DOWNS'!$J$2,'#2 - Sample and Action Tracker'!Q176='HIDE DROP DOWNS'!$J$3),0,IF('#2 - Sample and Action Tracker'!R176='HIDE DROP DOWNS'!$M$4,1,0))</f>
        <v>0</v>
      </c>
      <c r="T167" s="12">
        <f>IF(OR('#2 - Sample and Action Tracker'!$Q176='HIDE DROP DOWNS'!$J$2,'#2 - Sample and Action Tracker'!$Q176='HIDE DROP DOWNS'!$J$3),0,IF('#2 - Sample and Action Tracker'!$R176='HIDE DROP DOWNS'!$M$5,1,0))</f>
        <v>0</v>
      </c>
      <c r="U167" s="12">
        <f>IF(OR('#2 - Sample and Action Tracker'!$S176='HIDE DROP DOWNS'!$K$2,'#2 - Sample and Action Tracker'!$S176='HIDE DROP DOWNS'!$K$3),0,IF('#2 - Sample and Action Tracker'!$T176='HIDE DROP DOWNS'!$M$3,1,0))</f>
        <v>0</v>
      </c>
      <c r="V167" s="12">
        <f>IF(OR('#2 - Sample and Action Tracker'!$S176='HIDE DROP DOWNS'!$K$2,'#2 - Sample and Action Tracker'!$S176='HIDE DROP DOWNS'!$K$3),0,IF('#2 - Sample and Action Tracker'!$T176='HIDE DROP DOWNS'!$M$4,1,0))</f>
        <v>0</v>
      </c>
      <c r="W167" s="12">
        <f>IF(OR('#2 - Sample and Action Tracker'!$S176='HIDE DROP DOWNS'!$K$2,'#2 - Sample and Action Tracker'!$S176='HIDE DROP DOWNS'!$K$3),0,IF('#2 - Sample and Action Tracker'!$T176='HIDE DROP DOWNS'!$M$5,1,0))</f>
        <v>0</v>
      </c>
      <c r="X167" s="12">
        <f>IF(OR('#2 - Sample and Action Tracker'!$U176='HIDE DROP DOWNS'!$L$2,'#2 - Sample and Action Tracker'!$U176='HIDE DROP DOWNS'!$L$3),0,IF('#2 - Sample and Action Tracker'!$V176='HIDE DROP DOWNS'!$M$3,1,0))</f>
        <v>0</v>
      </c>
      <c r="Y167" s="12">
        <f>IF(OR('#2 - Sample and Action Tracker'!$U176='HIDE DROP DOWNS'!$L$2,'#2 - Sample and Action Tracker'!$U176='HIDE DROP DOWNS'!$L$3),0,IF('#2 - Sample and Action Tracker'!$V176='HIDE DROP DOWNS'!$M$4,1,0))</f>
        <v>0</v>
      </c>
      <c r="Z167" s="12">
        <f>IF(OR('#2 - Sample and Action Tracker'!$U176='HIDE DROP DOWNS'!$L$2,'#2 - Sample and Action Tracker'!$U176='HIDE DROP DOWNS'!$L$3),0,IF('#2 - Sample and Action Tracker'!$V176='HIDE DROP DOWNS'!$M$5,1,0))</f>
        <v>0</v>
      </c>
    </row>
    <row r="168" spans="6:26" x14ac:dyDescent="0.35">
      <c r="F168" s="2" t="str">
        <f>IF('#2 - Sample and Action Tracker'!F177="","",'#2 - Sample and Action Tracker'!F177)</f>
        <v/>
      </c>
      <c r="G168">
        <f>IF(AND('#2 - Sample and Action Tracker'!N177&lt;&gt;""),1,0)</f>
        <v>0</v>
      </c>
      <c r="H168" t="b">
        <f>IF(AND(OR('#2 - Sample and Action Tracker'!N177&gt;0,'#2 - Sample and Action Tracker'!N177=$E$3),'#2 - Sample and Action Tracker'!N177&lt;&gt;$E$2,'#2 - Sample and Action Tracker'!N177&lt;&gt;$E$4,'#2 - Sample and Action Tracker'!N177&lt;&gt;""), TRUE, FALSE)</f>
        <v>0</v>
      </c>
      <c r="I168" t="b">
        <f>IF(AND('#2 - Sample and Action Tracker'!N177&lt;&gt;$E$2,'#2 - Sample and Action Tracker'!N177&lt;&gt;$E$3,'#2 - Sample and Action Tracker'!N177&lt;&gt;$E$4,'#2 - Sample and Action Tracker'!N177&lt;&gt;""),IF('#2 - Sample and Action Tracker'!N177&gt;'#1 - Facility Info'!$D$23, TRUE, FALSE),FALSE)</f>
        <v>0</v>
      </c>
      <c r="R168" s="12">
        <f>IF(OR('#2 - Sample and Action Tracker'!Q177='HIDE DROP DOWNS'!$J$2,'#2 - Sample and Action Tracker'!Q177='HIDE DROP DOWNS'!$J$3),0,IF('#2 - Sample and Action Tracker'!R177='HIDE DROP DOWNS'!$M$3,1,0))</f>
        <v>0</v>
      </c>
      <c r="S168" s="12">
        <f>IF(OR('#2 - Sample and Action Tracker'!Q177='HIDE DROP DOWNS'!$J$2,'#2 - Sample and Action Tracker'!Q177='HIDE DROP DOWNS'!$J$3),0,IF('#2 - Sample and Action Tracker'!R177='HIDE DROP DOWNS'!$M$4,1,0))</f>
        <v>0</v>
      </c>
      <c r="T168" s="12">
        <f>IF(OR('#2 - Sample and Action Tracker'!$Q177='HIDE DROP DOWNS'!$J$2,'#2 - Sample and Action Tracker'!$Q177='HIDE DROP DOWNS'!$J$3),0,IF('#2 - Sample and Action Tracker'!$R177='HIDE DROP DOWNS'!$M$5,1,0))</f>
        <v>0</v>
      </c>
      <c r="U168" s="12">
        <f>IF(OR('#2 - Sample and Action Tracker'!$S177='HIDE DROP DOWNS'!$K$2,'#2 - Sample and Action Tracker'!$S177='HIDE DROP DOWNS'!$K$3),0,IF('#2 - Sample and Action Tracker'!$T177='HIDE DROP DOWNS'!$M$3,1,0))</f>
        <v>0</v>
      </c>
      <c r="V168" s="12">
        <f>IF(OR('#2 - Sample and Action Tracker'!$S177='HIDE DROP DOWNS'!$K$2,'#2 - Sample and Action Tracker'!$S177='HIDE DROP DOWNS'!$K$3),0,IF('#2 - Sample and Action Tracker'!$T177='HIDE DROP DOWNS'!$M$4,1,0))</f>
        <v>0</v>
      </c>
      <c r="W168" s="12">
        <f>IF(OR('#2 - Sample and Action Tracker'!$S177='HIDE DROP DOWNS'!$K$2,'#2 - Sample and Action Tracker'!$S177='HIDE DROP DOWNS'!$K$3),0,IF('#2 - Sample and Action Tracker'!$T177='HIDE DROP DOWNS'!$M$5,1,0))</f>
        <v>0</v>
      </c>
      <c r="X168" s="12">
        <f>IF(OR('#2 - Sample and Action Tracker'!$U177='HIDE DROP DOWNS'!$L$2,'#2 - Sample and Action Tracker'!$U177='HIDE DROP DOWNS'!$L$3),0,IF('#2 - Sample and Action Tracker'!$V177='HIDE DROP DOWNS'!$M$3,1,0))</f>
        <v>0</v>
      </c>
      <c r="Y168" s="12">
        <f>IF(OR('#2 - Sample and Action Tracker'!$U177='HIDE DROP DOWNS'!$L$2,'#2 - Sample and Action Tracker'!$U177='HIDE DROP DOWNS'!$L$3),0,IF('#2 - Sample and Action Tracker'!$V177='HIDE DROP DOWNS'!$M$4,1,0))</f>
        <v>0</v>
      </c>
      <c r="Z168" s="12">
        <f>IF(OR('#2 - Sample and Action Tracker'!$U177='HIDE DROP DOWNS'!$L$2,'#2 - Sample and Action Tracker'!$U177='HIDE DROP DOWNS'!$L$3),0,IF('#2 - Sample and Action Tracker'!$V177='HIDE DROP DOWNS'!$M$5,1,0))</f>
        <v>0</v>
      </c>
    </row>
    <row r="169" spans="6:26" x14ac:dyDescent="0.35">
      <c r="F169" s="2" t="str">
        <f>IF('#2 - Sample and Action Tracker'!F178="","",'#2 - Sample and Action Tracker'!F178)</f>
        <v/>
      </c>
      <c r="G169">
        <f>IF(AND('#2 - Sample and Action Tracker'!N178&lt;&gt;""),1,0)</f>
        <v>0</v>
      </c>
      <c r="H169" t="b">
        <f>IF(AND(OR('#2 - Sample and Action Tracker'!N178&gt;0,'#2 - Sample and Action Tracker'!N178=$E$3),'#2 - Sample and Action Tracker'!N178&lt;&gt;$E$2,'#2 - Sample and Action Tracker'!N178&lt;&gt;$E$4,'#2 - Sample and Action Tracker'!N178&lt;&gt;""), TRUE, FALSE)</f>
        <v>0</v>
      </c>
      <c r="I169" t="b">
        <f>IF(AND('#2 - Sample and Action Tracker'!N178&lt;&gt;$E$2,'#2 - Sample and Action Tracker'!N178&lt;&gt;$E$3,'#2 - Sample and Action Tracker'!N178&lt;&gt;$E$4,'#2 - Sample and Action Tracker'!N178&lt;&gt;""),IF('#2 - Sample and Action Tracker'!N178&gt;'#1 - Facility Info'!$D$23, TRUE, FALSE),FALSE)</f>
        <v>0</v>
      </c>
      <c r="R169" s="12">
        <f>IF(OR('#2 - Sample and Action Tracker'!Q178='HIDE DROP DOWNS'!$J$2,'#2 - Sample and Action Tracker'!Q178='HIDE DROP DOWNS'!$J$3),0,IF('#2 - Sample and Action Tracker'!R178='HIDE DROP DOWNS'!$M$3,1,0))</f>
        <v>0</v>
      </c>
      <c r="S169" s="12">
        <f>IF(OR('#2 - Sample and Action Tracker'!Q178='HIDE DROP DOWNS'!$J$2,'#2 - Sample and Action Tracker'!Q178='HIDE DROP DOWNS'!$J$3),0,IF('#2 - Sample and Action Tracker'!R178='HIDE DROP DOWNS'!$M$4,1,0))</f>
        <v>0</v>
      </c>
      <c r="T169" s="12">
        <f>IF(OR('#2 - Sample and Action Tracker'!$Q178='HIDE DROP DOWNS'!$J$2,'#2 - Sample and Action Tracker'!$Q178='HIDE DROP DOWNS'!$J$3),0,IF('#2 - Sample and Action Tracker'!$R178='HIDE DROP DOWNS'!$M$5,1,0))</f>
        <v>0</v>
      </c>
      <c r="U169" s="12">
        <f>IF(OR('#2 - Sample and Action Tracker'!$S178='HIDE DROP DOWNS'!$K$2,'#2 - Sample and Action Tracker'!$S178='HIDE DROP DOWNS'!$K$3),0,IF('#2 - Sample and Action Tracker'!$T178='HIDE DROP DOWNS'!$M$3,1,0))</f>
        <v>0</v>
      </c>
      <c r="V169" s="12">
        <f>IF(OR('#2 - Sample and Action Tracker'!$S178='HIDE DROP DOWNS'!$K$2,'#2 - Sample and Action Tracker'!$S178='HIDE DROP DOWNS'!$K$3),0,IF('#2 - Sample and Action Tracker'!$T178='HIDE DROP DOWNS'!$M$4,1,0))</f>
        <v>0</v>
      </c>
      <c r="W169" s="12">
        <f>IF(OR('#2 - Sample and Action Tracker'!$S178='HIDE DROP DOWNS'!$K$2,'#2 - Sample and Action Tracker'!$S178='HIDE DROP DOWNS'!$K$3),0,IF('#2 - Sample and Action Tracker'!$T178='HIDE DROP DOWNS'!$M$5,1,0))</f>
        <v>0</v>
      </c>
      <c r="X169" s="12">
        <f>IF(OR('#2 - Sample and Action Tracker'!$U178='HIDE DROP DOWNS'!$L$2,'#2 - Sample and Action Tracker'!$U178='HIDE DROP DOWNS'!$L$3),0,IF('#2 - Sample and Action Tracker'!$V178='HIDE DROP DOWNS'!$M$3,1,0))</f>
        <v>0</v>
      </c>
      <c r="Y169" s="12">
        <f>IF(OR('#2 - Sample and Action Tracker'!$U178='HIDE DROP DOWNS'!$L$2,'#2 - Sample and Action Tracker'!$U178='HIDE DROP DOWNS'!$L$3),0,IF('#2 - Sample and Action Tracker'!$V178='HIDE DROP DOWNS'!$M$4,1,0))</f>
        <v>0</v>
      </c>
      <c r="Z169" s="12">
        <f>IF(OR('#2 - Sample and Action Tracker'!$U178='HIDE DROP DOWNS'!$L$2,'#2 - Sample and Action Tracker'!$U178='HIDE DROP DOWNS'!$L$3),0,IF('#2 - Sample and Action Tracker'!$V178='HIDE DROP DOWNS'!$M$5,1,0))</f>
        <v>0</v>
      </c>
    </row>
    <row r="170" spans="6:26" x14ac:dyDescent="0.35">
      <c r="F170" s="2" t="str">
        <f>IF('#2 - Sample and Action Tracker'!F179="","",'#2 - Sample and Action Tracker'!F179)</f>
        <v/>
      </c>
      <c r="G170">
        <f>IF(AND('#2 - Sample and Action Tracker'!N179&lt;&gt;""),1,0)</f>
        <v>0</v>
      </c>
      <c r="H170" t="b">
        <f>IF(AND(OR('#2 - Sample and Action Tracker'!N179&gt;0,'#2 - Sample and Action Tracker'!N179=$E$3),'#2 - Sample and Action Tracker'!N179&lt;&gt;$E$2,'#2 - Sample and Action Tracker'!N179&lt;&gt;$E$4,'#2 - Sample and Action Tracker'!N179&lt;&gt;""), TRUE, FALSE)</f>
        <v>0</v>
      </c>
      <c r="I170" t="b">
        <f>IF(AND('#2 - Sample and Action Tracker'!N179&lt;&gt;$E$2,'#2 - Sample and Action Tracker'!N179&lt;&gt;$E$3,'#2 - Sample and Action Tracker'!N179&lt;&gt;$E$4,'#2 - Sample and Action Tracker'!N179&lt;&gt;""),IF('#2 - Sample and Action Tracker'!N179&gt;'#1 - Facility Info'!$D$23, TRUE, FALSE),FALSE)</f>
        <v>0</v>
      </c>
      <c r="R170" s="12">
        <f>IF(OR('#2 - Sample and Action Tracker'!Q179='HIDE DROP DOWNS'!$J$2,'#2 - Sample and Action Tracker'!Q179='HIDE DROP DOWNS'!$J$3),0,IF('#2 - Sample and Action Tracker'!R179='HIDE DROP DOWNS'!$M$3,1,0))</f>
        <v>0</v>
      </c>
      <c r="S170" s="12">
        <f>IF(OR('#2 - Sample and Action Tracker'!Q179='HIDE DROP DOWNS'!$J$2,'#2 - Sample and Action Tracker'!Q179='HIDE DROP DOWNS'!$J$3),0,IF('#2 - Sample and Action Tracker'!R179='HIDE DROP DOWNS'!$M$4,1,0))</f>
        <v>0</v>
      </c>
      <c r="T170" s="12">
        <f>IF(OR('#2 - Sample and Action Tracker'!$Q179='HIDE DROP DOWNS'!$J$2,'#2 - Sample and Action Tracker'!$Q179='HIDE DROP DOWNS'!$J$3),0,IF('#2 - Sample and Action Tracker'!$R179='HIDE DROP DOWNS'!$M$5,1,0))</f>
        <v>0</v>
      </c>
      <c r="U170" s="12">
        <f>IF(OR('#2 - Sample and Action Tracker'!$S179='HIDE DROP DOWNS'!$K$2,'#2 - Sample and Action Tracker'!$S179='HIDE DROP DOWNS'!$K$3),0,IF('#2 - Sample and Action Tracker'!$T179='HIDE DROP DOWNS'!$M$3,1,0))</f>
        <v>0</v>
      </c>
      <c r="V170" s="12">
        <f>IF(OR('#2 - Sample and Action Tracker'!$S179='HIDE DROP DOWNS'!$K$2,'#2 - Sample and Action Tracker'!$S179='HIDE DROP DOWNS'!$K$3),0,IF('#2 - Sample and Action Tracker'!$T179='HIDE DROP DOWNS'!$M$4,1,0))</f>
        <v>0</v>
      </c>
      <c r="W170" s="12">
        <f>IF(OR('#2 - Sample and Action Tracker'!$S179='HIDE DROP DOWNS'!$K$2,'#2 - Sample and Action Tracker'!$S179='HIDE DROP DOWNS'!$K$3),0,IF('#2 - Sample and Action Tracker'!$T179='HIDE DROP DOWNS'!$M$5,1,0))</f>
        <v>0</v>
      </c>
      <c r="X170" s="12">
        <f>IF(OR('#2 - Sample and Action Tracker'!$U179='HIDE DROP DOWNS'!$L$2,'#2 - Sample and Action Tracker'!$U179='HIDE DROP DOWNS'!$L$3),0,IF('#2 - Sample and Action Tracker'!$V179='HIDE DROP DOWNS'!$M$3,1,0))</f>
        <v>0</v>
      </c>
      <c r="Y170" s="12">
        <f>IF(OR('#2 - Sample and Action Tracker'!$U179='HIDE DROP DOWNS'!$L$2,'#2 - Sample and Action Tracker'!$U179='HIDE DROP DOWNS'!$L$3),0,IF('#2 - Sample and Action Tracker'!$V179='HIDE DROP DOWNS'!$M$4,1,0))</f>
        <v>0</v>
      </c>
      <c r="Z170" s="12">
        <f>IF(OR('#2 - Sample and Action Tracker'!$U179='HIDE DROP DOWNS'!$L$2,'#2 - Sample and Action Tracker'!$U179='HIDE DROP DOWNS'!$L$3),0,IF('#2 - Sample and Action Tracker'!$V179='HIDE DROP DOWNS'!$M$5,1,0))</f>
        <v>0</v>
      </c>
    </row>
    <row r="171" spans="6:26" x14ac:dyDescent="0.35">
      <c r="F171" s="2" t="str">
        <f>IF('#2 - Sample and Action Tracker'!F180="","",'#2 - Sample and Action Tracker'!F180)</f>
        <v/>
      </c>
      <c r="G171">
        <f>IF(AND('#2 - Sample and Action Tracker'!N180&lt;&gt;""),1,0)</f>
        <v>0</v>
      </c>
      <c r="H171" t="b">
        <f>IF(AND(OR('#2 - Sample and Action Tracker'!N180&gt;0,'#2 - Sample and Action Tracker'!N180=$E$3),'#2 - Sample and Action Tracker'!N180&lt;&gt;$E$2,'#2 - Sample and Action Tracker'!N180&lt;&gt;$E$4,'#2 - Sample and Action Tracker'!N180&lt;&gt;""), TRUE, FALSE)</f>
        <v>0</v>
      </c>
      <c r="I171" t="b">
        <f>IF(AND('#2 - Sample and Action Tracker'!N180&lt;&gt;$E$2,'#2 - Sample and Action Tracker'!N180&lt;&gt;$E$3,'#2 - Sample and Action Tracker'!N180&lt;&gt;$E$4,'#2 - Sample and Action Tracker'!N180&lt;&gt;""),IF('#2 - Sample and Action Tracker'!N180&gt;'#1 - Facility Info'!$D$23, TRUE, FALSE),FALSE)</f>
        <v>0</v>
      </c>
      <c r="R171" s="12">
        <f>IF(OR('#2 - Sample and Action Tracker'!Q180='HIDE DROP DOWNS'!$J$2,'#2 - Sample and Action Tracker'!Q180='HIDE DROP DOWNS'!$J$3),0,IF('#2 - Sample and Action Tracker'!R180='HIDE DROP DOWNS'!$M$3,1,0))</f>
        <v>0</v>
      </c>
      <c r="S171" s="12">
        <f>IF(OR('#2 - Sample and Action Tracker'!Q180='HIDE DROP DOWNS'!$J$2,'#2 - Sample and Action Tracker'!Q180='HIDE DROP DOWNS'!$J$3),0,IF('#2 - Sample and Action Tracker'!R180='HIDE DROP DOWNS'!$M$4,1,0))</f>
        <v>0</v>
      </c>
      <c r="T171" s="12">
        <f>IF(OR('#2 - Sample and Action Tracker'!$Q180='HIDE DROP DOWNS'!$J$2,'#2 - Sample and Action Tracker'!$Q180='HIDE DROP DOWNS'!$J$3),0,IF('#2 - Sample and Action Tracker'!$R180='HIDE DROP DOWNS'!$M$5,1,0))</f>
        <v>0</v>
      </c>
      <c r="U171" s="12">
        <f>IF(OR('#2 - Sample and Action Tracker'!$S180='HIDE DROP DOWNS'!$K$2,'#2 - Sample and Action Tracker'!$S180='HIDE DROP DOWNS'!$K$3),0,IF('#2 - Sample and Action Tracker'!$T180='HIDE DROP DOWNS'!$M$3,1,0))</f>
        <v>0</v>
      </c>
      <c r="V171" s="12">
        <f>IF(OR('#2 - Sample and Action Tracker'!$S180='HIDE DROP DOWNS'!$K$2,'#2 - Sample and Action Tracker'!$S180='HIDE DROP DOWNS'!$K$3),0,IF('#2 - Sample and Action Tracker'!$T180='HIDE DROP DOWNS'!$M$4,1,0))</f>
        <v>0</v>
      </c>
      <c r="W171" s="12">
        <f>IF(OR('#2 - Sample and Action Tracker'!$S180='HIDE DROP DOWNS'!$K$2,'#2 - Sample and Action Tracker'!$S180='HIDE DROP DOWNS'!$K$3),0,IF('#2 - Sample and Action Tracker'!$T180='HIDE DROP DOWNS'!$M$5,1,0))</f>
        <v>0</v>
      </c>
      <c r="X171" s="12">
        <f>IF(OR('#2 - Sample and Action Tracker'!$U180='HIDE DROP DOWNS'!$L$2,'#2 - Sample and Action Tracker'!$U180='HIDE DROP DOWNS'!$L$3),0,IF('#2 - Sample and Action Tracker'!$V180='HIDE DROP DOWNS'!$M$3,1,0))</f>
        <v>0</v>
      </c>
      <c r="Y171" s="12">
        <f>IF(OR('#2 - Sample and Action Tracker'!$U180='HIDE DROP DOWNS'!$L$2,'#2 - Sample and Action Tracker'!$U180='HIDE DROP DOWNS'!$L$3),0,IF('#2 - Sample and Action Tracker'!$V180='HIDE DROP DOWNS'!$M$4,1,0))</f>
        <v>0</v>
      </c>
      <c r="Z171" s="12">
        <f>IF(OR('#2 - Sample and Action Tracker'!$U180='HIDE DROP DOWNS'!$L$2,'#2 - Sample and Action Tracker'!$U180='HIDE DROP DOWNS'!$L$3),0,IF('#2 - Sample and Action Tracker'!$V180='HIDE DROP DOWNS'!$M$5,1,0))</f>
        <v>0</v>
      </c>
    </row>
    <row r="172" spans="6:26" x14ac:dyDescent="0.35">
      <c r="F172" s="2" t="str">
        <f>IF('#2 - Sample and Action Tracker'!F181="","",'#2 - Sample and Action Tracker'!F181)</f>
        <v/>
      </c>
      <c r="G172">
        <f>IF(AND('#2 - Sample and Action Tracker'!N181&lt;&gt;""),1,0)</f>
        <v>0</v>
      </c>
      <c r="H172" t="b">
        <f>IF(AND(OR('#2 - Sample and Action Tracker'!N181&gt;0,'#2 - Sample and Action Tracker'!N181=$E$3),'#2 - Sample and Action Tracker'!N181&lt;&gt;$E$2,'#2 - Sample and Action Tracker'!N181&lt;&gt;$E$4,'#2 - Sample and Action Tracker'!N181&lt;&gt;""), TRUE, FALSE)</f>
        <v>0</v>
      </c>
      <c r="I172" t="b">
        <f>IF(AND('#2 - Sample and Action Tracker'!N181&lt;&gt;$E$2,'#2 - Sample and Action Tracker'!N181&lt;&gt;$E$3,'#2 - Sample and Action Tracker'!N181&lt;&gt;$E$4,'#2 - Sample and Action Tracker'!N181&lt;&gt;""),IF('#2 - Sample and Action Tracker'!N181&gt;'#1 - Facility Info'!$D$23, TRUE, FALSE),FALSE)</f>
        <v>0</v>
      </c>
      <c r="R172" s="12">
        <f>IF(OR('#2 - Sample and Action Tracker'!Q181='HIDE DROP DOWNS'!$J$2,'#2 - Sample and Action Tracker'!Q181='HIDE DROP DOWNS'!$J$3),0,IF('#2 - Sample and Action Tracker'!R181='HIDE DROP DOWNS'!$M$3,1,0))</f>
        <v>0</v>
      </c>
      <c r="S172" s="12">
        <f>IF(OR('#2 - Sample and Action Tracker'!Q181='HIDE DROP DOWNS'!$J$2,'#2 - Sample and Action Tracker'!Q181='HIDE DROP DOWNS'!$J$3),0,IF('#2 - Sample and Action Tracker'!R181='HIDE DROP DOWNS'!$M$4,1,0))</f>
        <v>0</v>
      </c>
      <c r="T172" s="12">
        <f>IF(OR('#2 - Sample and Action Tracker'!$Q181='HIDE DROP DOWNS'!$J$2,'#2 - Sample and Action Tracker'!$Q181='HIDE DROP DOWNS'!$J$3),0,IF('#2 - Sample and Action Tracker'!$R181='HIDE DROP DOWNS'!$M$5,1,0))</f>
        <v>0</v>
      </c>
      <c r="U172" s="12">
        <f>IF(OR('#2 - Sample and Action Tracker'!$S181='HIDE DROP DOWNS'!$K$2,'#2 - Sample and Action Tracker'!$S181='HIDE DROP DOWNS'!$K$3),0,IF('#2 - Sample and Action Tracker'!$T181='HIDE DROP DOWNS'!$M$3,1,0))</f>
        <v>0</v>
      </c>
      <c r="V172" s="12">
        <f>IF(OR('#2 - Sample and Action Tracker'!$S181='HIDE DROP DOWNS'!$K$2,'#2 - Sample and Action Tracker'!$S181='HIDE DROP DOWNS'!$K$3),0,IF('#2 - Sample and Action Tracker'!$T181='HIDE DROP DOWNS'!$M$4,1,0))</f>
        <v>0</v>
      </c>
      <c r="W172" s="12">
        <f>IF(OR('#2 - Sample and Action Tracker'!$S181='HIDE DROP DOWNS'!$K$2,'#2 - Sample and Action Tracker'!$S181='HIDE DROP DOWNS'!$K$3),0,IF('#2 - Sample and Action Tracker'!$T181='HIDE DROP DOWNS'!$M$5,1,0))</f>
        <v>0</v>
      </c>
      <c r="X172" s="12">
        <f>IF(OR('#2 - Sample and Action Tracker'!$U181='HIDE DROP DOWNS'!$L$2,'#2 - Sample and Action Tracker'!$U181='HIDE DROP DOWNS'!$L$3),0,IF('#2 - Sample and Action Tracker'!$V181='HIDE DROP DOWNS'!$M$3,1,0))</f>
        <v>0</v>
      </c>
      <c r="Y172" s="12">
        <f>IF(OR('#2 - Sample and Action Tracker'!$U181='HIDE DROP DOWNS'!$L$2,'#2 - Sample and Action Tracker'!$U181='HIDE DROP DOWNS'!$L$3),0,IF('#2 - Sample and Action Tracker'!$V181='HIDE DROP DOWNS'!$M$4,1,0))</f>
        <v>0</v>
      </c>
      <c r="Z172" s="12">
        <f>IF(OR('#2 - Sample and Action Tracker'!$U181='HIDE DROP DOWNS'!$L$2,'#2 - Sample and Action Tracker'!$U181='HIDE DROP DOWNS'!$L$3),0,IF('#2 - Sample and Action Tracker'!$V181='HIDE DROP DOWNS'!$M$5,1,0))</f>
        <v>0</v>
      </c>
    </row>
    <row r="173" spans="6:26" x14ac:dyDescent="0.35">
      <c r="F173" s="2" t="str">
        <f>IF('#2 - Sample and Action Tracker'!F182="","",'#2 - Sample and Action Tracker'!F182)</f>
        <v/>
      </c>
      <c r="G173">
        <f>IF(AND('#2 - Sample and Action Tracker'!N182&lt;&gt;""),1,0)</f>
        <v>0</v>
      </c>
      <c r="H173" t="b">
        <f>IF(AND(OR('#2 - Sample and Action Tracker'!N182&gt;0,'#2 - Sample and Action Tracker'!N182=$E$3),'#2 - Sample and Action Tracker'!N182&lt;&gt;$E$2,'#2 - Sample and Action Tracker'!N182&lt;&gt;$E$4,'#2 - Sample and Action Tracker'!N182&lt;&gt;""), TRUE, FALSE)</f>
        <v>0</v>
      </c>
      <c r="I173" t="b">
        <f>IF(AND('#2 - Sample and Action Tracker'!N182&lt;&gt;$E$2,'#2 - Sample and Action Tracker'!N182&lt;&gt;$E$3,'#2 - Sample and Action Tracker'!N182&lt;&gt;$E$4,'#2 - Sample and Action Tracker'!N182&lt;&gt;""),IF('#2 - Sample and Action Tracker'!N182&gt;'#1 - Facility Info'!$D$23, TRUE, FALSE),FALSE)</f>
        <v>0</v>
      </c>
      <c r="R173" s="12">
        <f>IF(OR('#2 - Sample and Action Tracker'!Q182='HIDE DROP DOWNS'!$J$2,'#2 - Sample and Action Tracker'!Q182='HIDE DROP DOWNS'!$J$3),0,IF('#2 - Sample and Action Tracker'!R182='HIDE DROP DOWNS'!$M$3,1,0))</f>
        <v>0</v>
      </c>
      <c r="S173" s="12">
        <f>IF(OR('#2 - Sample and Action Tracker'!Q182='HIDE DROP DOWNS'!$J$2,'#2 - Sample and Action Tracker'!Q182='HIDE DROP DOWNS'!$J$3),0,IF('#2 - Sample and Action Tracker'!R182='HIDE DROP DOWNS'!$M$4,1,0))</f>
        <v>0</v>
      </c>
      <c r="T173" s="12">
        <f>IF(OR('#2 - Sample and Action Tracker'!$Q182='HIDE DROP DOWNS'!$J$2,'#2 - Sample and Action Tracker'!$Q182='HIDE DROP DOWNS'!$J$3),0,IF('#2 - Sample and Action Tracker'!$R182='HIDE DROP DOWNS'!$M$5,1,0))</f>
        <v>0</v>
      </c>
      <c r="U173" s="12">
        <f>IF(OR('#2 - Sample and Action Tracker'!$S182='HIDE DROP DOWNS'!$K$2,'#2 - Sample and Action Tracker'!$S182='HIDE DROP DOWNS'!$K$3),0,IF('#2 - Sample and Action Tracker'!$T182='HIDE DROP DOWNS'!$M$3,1,0))</f>
        <v>0</v>
      </c>
      <c r="V173" s="12">
        <f>IF(OR('#2 - Sample and Action Tracker'!$S182='HIDE DROP DOWNS'!$K$2,'#2 - Sample and Action Tracker'!$S182='HIDE DROP DOWNS'!$K$3),0,IF('#2 - Sample and Action Tracker'!$T182='HIDE DROP DOWNS'!$M$4,1,0))</f>
        <v>0</v>
      </c>
      <c r="W173" s="12">
        <f>IF(OR('#2 - Sample and Action Tracker'!$S182='HIDE DROP DOWNS'!$K$2,'#2 - Sample and Action Tracker'!$S182='HIDE DROP DOWNS'!$K$3),0,IF('#2 - Sample and Action Tracker'!$T182='HIDE DROP DOWNS'!$M$5,1,0))</f>
        <v>0</v>
      </c>
      <c r="X173" s="12">
        <f>IF(OR('#2 - Sample and Action Tracker'!$U182='HIDE DROP DOWNS'!$L$2,'#2 - Sample and Action Tracker'!$U182='HIDE DROP DOWNS'!$L$3),0,IF('#2 - Sample and Action Tracker'!$V182='HIDE DROP DOWNS'!$M$3,1,0))</f>
        <v>0</v>
      </c>
      <c r="Y173" s="12">
        <f>IF(OR('#2 - Sample and Action Tracker'!$U182='HIDE DROP DOWNS'!$L$2,'#2 - Sample and Action Tracker'!$U182='HIDE DROP DOWNS'!$L$3),0,IF('#2 - Sample and Action Tracker'!$V182='HIDE DROP DOWNS'!$M$4,1,0))</f>
        <v>0</v>
      </c>
      <c r="Z173" s="12">
        <f>IF(OR('#2 - Sample and Action Tracker'!$U182='HIDE DROP DOWNS'!$L$2,'#2 - Sample and Action Tracker'!$U182='HIDE DROP DOWNS'!$L$3),0,IF('#2 - Sample and Action Tracker'!$V182='HIDE DROP DOWNS'!$M$5,1,0))</f>
        <v>0</v>
      </c>
    </row>
    <row r="174" spans="6:26" x14ac:dyDescent="0.35">
      <c r="F174" s="2" t="str">
        <f>IF('#2 - Sample and Action Tracker'!F183="","",'#2 - Sample and Action Tracker'!F183)</f>
        <v/>
      </c>
      <c r="G174">
        <f>IF(AND('#2 - Sample and Action Tracker'!N183&lt;&gt;""),1,0)</f>
        <v>0</v>
      </c>
      <c r="H174" t="b">
        <f>IF(AND(OR('#2 - Sample and Action Tracker'!N183&gt;0,'#2 - Sample and Action Tracker'!N183=$E$3),'#2 - Sample and Action Tracker'!N183&lt;&gt;$E$2,'#2 - Sample and Action Tracker'!N183&lt;&gt;$E$4,'#2 - Sample and Action Tracker'!N183&lt;&gt;""), TRUE, FALSE)</f>
        <v>0</v>
      </c>
      <c r="I174" t="b">
        <f>IF(AND('#2 - Sample and Action Tracker'!N183&lt;&gt;$E$2,'#2 - Sample and Action Tracker'!N183&lt;&gt;$E$3,'#2 - Sample and Action Tracker'!N183&lt;&gt;$E$4,'#2 - Sample and Action Tracker'!N183&lt;&gt;""),IF('#2 - Sample and Action Tracker'!N183&gt;'#1 - Facility Info'!$D$23, TRUE, FALSE),FALSE)</f>
        <v>0</v>
      </c>
      <c r="R174" s="12">
        <f>IF(OR('#2 - Sample and Action Tracker'!Q183='HIDE DROP DOWNS'!$J$2,'#2 - Sample and Action Tracker'!Q183='HIDE DROP DOWNS'!$J$3),0,IF('#2 - Sample and Action Tracker'!R183='HIDE DROP DOWNS'!$M$3,1,0))</f>
        <v>0</v>
      </c>
      <c r="S174" s="12">
        <f>IF(OR('#2 - Sample and Action Tracker'!Q183='HIDE DROP DOWNS'!$J$2,'#2 - Sample and Action Tracker'!Q183='HIDE DROP DOWNS'!$J$3),0,IF('#2 - Sample and Action Tracker'!R183='HIDE DROP DOWNS'!$M$4,1,0))</f>
        <v>0</v>
      </c>
      <c r="T174" s="12">
        <f>IF(OR('#2 - Sample and Action Tracker'!$Q183='HIDE DROP DOWNS'!$J$2,'#2 - Sample and Action Tracker'!$Q183='HIDE DROP DOWNS'!$J$3),0,IF('#2 - Sample and Action Tracker'!$R183='HIDE DROP DOWNS'!$M$5,1,0))</f>
        <v>0</v>
      </c>
      <c r="U174" s="12">
        <f>IF(OR('#2 - Sample and Action Tracker'!$S183='HIDE DROP DOWNS'!$K$2,'#2 - Sample and Action Tracker'!$S183='HIDE DROP DOWNS'!$K$3),0,IF('#2 - Sample and Action Tracker'!$T183='HIDE DROP DOWNS'!$M$3,1,0))</f>
        <v>0</v>
      </c>
      <c r="V174" s="12">
        <f>IF(OR('#2 - Sample and Action Tracker'!$S183='HIDE DROP DOWNS'!$K$2,'#2 - Sample and Action Tracker'!$S183='HIDE DROP DOWNS'!$K$3),0,IF('#2 - Sample and Action Tracker'!$T183='HIDE DROP DOWNS'!$M$4,1,0))</f>
        <v>0</v>
      </c>
      <c r="W174" s="12">
        <f>IF(OR('#2 - Sample and Action Tracker'!$S183='HIDE DROP DOWNS'!$K$2,'#2 - Sample and Action Tracker'!$S183='HIDE DROP DOWNS'!$K$3),0,IF('#2 - Sample and Action Tracker'!$T183='HIDE DROP DOWNS'!$M$5,1,0))</f>
        <v>0</v>
      </c>
      <c r="X174" s="12">
        <f>IF(OR('#2 - Sample and Action Tracker'!$U183='HIDE DROP DOWNS'!$L$2,'#2 - Sample and Action Tracker'!$U183='HIDE DROP DOWNS'!$L$3),0,IF('#2 - Sample and Action Tracker'!$V183='HIDE DROP DOWNS'!$M$3,1,0))</f>
        <v>0</v>
      </c>
      <c r="Y174" s="12">
        <f>IF(OR('#2 - Sample and Action Tracker'!$U183='HIDE DROP DOWNS'!$L$2,'#2 - Sample and Action Tracker'!$U183='HIDE DROP DOWNS'!$L$3),0,IF('#2 - Sample and Action Tracker'!$V183='HIDE DROP DOWNS'!$M$4,1,0))</f>
        <v>0</v>
      </c>
      <c r="Z174" s="12">
        <f>IF(OR('#2 - Sample and Action Tracker'!$U183='HIDE DROP DOWNS'!$L$2,'#2 - Sample and Action Tracker'!$U183='HIDE DROP DOWNS'!$L$3),0,IF('#2 - Sample and Action Tracker'!$V183='HIDE DROP DOWNS'!$M$5,1,0))</f>
        <v>0</v>
      </c>
    </row>
    <row r="175" spans="6:26" x14ac:dyDescent="0.35">
      <c r="F175" s="2" t="str">
        <f>IF('#2 - Sample and Action Tracker'!F184="","",'#2 - Sample and Action Tracker'!F184)</f>
        <v/>
      </c>
      <c r="G175">
        <f>IF(AND('#2 - Sample and Action Tracker'!N184&lt;&gt;""),1,0)</f>
        <v>0</v>
      </c>
      <c r="H175" t="b">
        <f>IF(AND(OR('#2 - Sample and Action Tracker'!N184&gt;0,'#2 - Sample and Action Tracker'!N184=$E$3),'#2 - Sample and Action Tracker'!N184&lt;&gt;$E$2,'#2 - Sample and Action Tracker'!N184&lt;&gt;$E$4,'#2 - Sample and Action Tracker'!N184&lt;&gt;""), TRUE, FALSE)</f>
        <v>0</v>
      </c>
      <c r="I175" t="b">
        <f>IF(AND('#2 - Sample and Action Tracker'!N184&lt;&gt;$E$2,'#2 - Sample and Action Tracker'!N184&lt;&gt;$E$3,'#2 - Sample and Action Tracker'!N184&lt;&gt;$E$4,'#2 - Sample and Action Tracker'!N184&lt;&gt;""),IF('#2 - Sample and Action Tracker'!N184&gt;'#1 - Facility Info'!$D$23, TRUE, FALSE),FALSE)</f>
        <v>0</v>
      </c>
      <c r="R175" s="12">
        <f>IF(OR('#2 - Sample and Action Tracker'!Q184='HIDE DROP DOWNS'!$J$2,'#2 - Sample and Action Tracker'!Q184='HIDE DROP DOWNS'!$J$3),0,IF('#2 - Sample and Action Tracker'!R184='HIDE DROP DOWNS'!$M$3,1,0))</f>
        <v>0</v>
      </c>
      <c r="S175" s="12">
        <f>IF(OR('#2 - Sample and Action Tracker'!Q184='HIDE DROP DOWNS'!$J$2,'#2 - Sample and Action Tracker'!Q184='HIDE DROP DOWNS'!$J$3),0,IF('#2 - Sample and Action Tracker'!R184='HIDE DROP DOWNS'!$M$4,1,0))</f>
        <v>0</v>
      </c>
      <c r="T175" s="12">
        <f>IF(OR('#2 - Sample and Action Tracker'!$Q184='HIDE DROP DOWNS'!$J$2,'#2 - Sample and Action Tracker'!$Q184='HIDE DROP DOWNS'!$J$3),0,IF('#2 - Sample and Action Tracker'!$R184='HIDE DROP DOWNS'!$M$5,1,0))</f>
        <v>0</v>
      </c>
      <c r="U175" s="12">
        <f>IF(OR('#2 - Sample and Action Tracker'!$S184='HIDE DROP DOWNS'!$K$2,'#2 - Sample and Action Tracker'!$S184='HIDE DROP DOWNS'!$K$3),0,IF('#2 - Sample and Action Tracker'!$T184='HIDE DROP DOWNS'!$M$3,1,0))</f>
        <v>0</v>
      </c>
      <c r="V175" s="12">
        <f>IF(OR('#2 - Sample and Action Tracker'!$S184='HIDE DROP DOWNS'!$K$2,'#2 - Sample and Action Tracker'!$S184='HIDE DROP DOWNS'!$K$3),0,IF('#2 - Sample and Action Tracker'!$T184='HIDE DROP DOWNS'!$M$4,1,0))</f>
        <v>0</v>
      </c>
      <c r="W175" s="12">
        <f>IF(OR('#2 - Sample and Action Tracker'!$S184='HIDE DROP DOWNS'!$K$2,'#2 - Sample and Action Tracker'!$S184='HIDE DROP DOWNS'!$K$3),0,IF('#2 - Sample and Action Tracker'!$T184='HIDE DROP DOWNS'!$M$5,1,0))</f>
        <v>0</v>
      </c>
      <c r="X175" s="12">
        <f>IF(OR('#2 - Sample and Action Tracker'!$U184='HIDE DROP DOWNS'!$L$2,'#2 - Sample and Action Tracker'!$U184='HIDE DROP DOWNS'!$L$3),0,IF('#2 - Sample and Action Tracker'!$V184='HIDE DROP DOWNS'!$M$3,1,0))</f>
        <v>0</v>
      </c>
      <c r="Y175" s="12">
        <f>IF(OR('#2 - Sample and Action Tracker'!$U184='HIDE DROP DOWNS'!$L$2,'#2 - Sample and Action Tracker'!$U184='HIDE DROP DOWNS'!$L$3),0,IF('#2 - Sample and Action Tracker'!$V184='HIDE DROP DOWNS'!$M$4,1,0))</f>
        <v>0</v>
      </c>
      <c r="Z175" s="12">
        <f>IF(OR('#2 - Sample and Action Tracker'!$U184='HIDE DROP DOWNS'!$L$2,'#2 - Sample and Action Tracker'!$U184='HIDE DROP DOWNS'!$L$3),0,IF('#2 - Sample and Action Tracker'!$V184='HIDE DROP DOWNS'!$M$5,1,0))</f>
        <v>0</v>
      </c>
    </row>
    <row r="176" spans="6:26" x14ac:dyDescent="0.35">
      <c r="F176" s="2" t="str">
        <f>IF('#2 - Sample and Action Tracker'!F185="","",'#2 - Sample and Action Tracker'!F185)</f>
        <v/>
      </c>
      <c r="G176">
        <f>IF(AND('#2 - Sample and Action Tracker'!N185&lt;&gt;""),1,0)</f>
        <v>0</v>
      </c>
      <c r="H176" t="b">
        <f>IF(AND(OR('#2 - Sample and Action Tracker'!N185&gt;0,'#2 - Sample and Action Tracker'!N185=$E$3),'#2 - Sample and Action Tracker'!N185&lt;&gt;$E$2,'#2 - Sample and Action Tracker'!N185&lt;&gt;$E$4,'#2 - Sample and Action Tracker'!N185&lt;&gt;""), TRUE, FALSE)</f>
        <v>0</v>
      </c>
      <c r="I176" t="b">
        <f>IF(AND('#2 - Sample and Action Tracker'!N185&lt;&gt;$E$2,'#2 - Sample and Action Tracker'!N185&lt;&gt;$E$3,'#2 - Sample and Action Tracker'!N185&lt;&gt;$E$4,'#2 - Sample and Action Tracker'!N185&lt;&gt;""),IF('#2 - Sample and Action Tracker'!N185&gt;'#1 - Facility Info'!$D$23, TRUE, FALSE),FALSE)</f>
        <v>0</v>
      </c>
      <c r="R176" s="12">
        <f>IF(OR('#2 - Sample and Action Tracker'!Q185='HIDE DROP DOWNS'!$J$2,'#2 - Sample and Action Tracker'!Q185='HIDE DROP DOWNS'!$J$3),0,IF('#2 - Sample and Action Tracker'!R185='HIDE DROP DOWNS'!$M$3,1,0))</f>
        <v>0</v>
      </c>
      <c r="S176" s="12">
        <f>IF(OR('#2 - Sample and Action Tracker'!Q185='HIDE DROP DOWNS'!$J$2,'#2 - Sample and Action Tracker'!Q185='HIDE DROP DOWNS'!$J$3),0,IF('#2 - Sample and Action Tracker'!R185='HIDE DROP DOWNS'!$M$4,1,0))</f>
        <v>0</v>
      </c>
      <c r="T176" s="12">
        <f>IF(OR('#2 - Sample and Action Tracker'!$Q185='HIDE DROP DOWNS'!$J$2,'#2 - Sample and Action Tracker'!$Q185='HIDE DROP DOWNS'!$J$3),0,IF('#2 - Sample and Action Tracker'!$R185='HIDE DROP DOWNS'!$M$5,1,0))</f>
        <v>0</v>
      </c>
      <c r="U176" s="12">
        <f>IF(OR('#2 - Sample and Action Tracker'!$S185='HIDE DROP DOWNS'!$K$2,'#2 - Sample and Action Tracker'!$S185='HIDE DROP DOWNS'!$K$3),0,IF('#2 - Sample and Action Tracker'!$T185='HIDE DROP DOWNS'!$M$3,1,0))</f>
        <v>0</v>
      </c>
      <c r="V176" s="12">
        <f>IF(OR('#2 - Sample and Action Tracker'!$S185='HIDE DROP DOWNS'!$K$2,'#2 - Sample and Action Tracker'!$S185='HIDE DROP DOWNS'!$K$3),0,IF('#2 - Sample and Action Tracker'!$T185='HIDE DROP DOWNS'!$M$4,1,0))</f>
        <v>0</v>
      </c>
      <c r="W176" s="12">
        <f>IF(OR('#2 - Sample and Action Tracker'!$S185='HIDE DROP DOWNS'!$K$2,'#2 - Sample and Action Tracker'!$S185='HIDE DROP DOWNS'!$K$3),0,IF('#2 - Sample and Action Tracker'!$T185='HIDE DROP DOWNS'!$M$5,1,0))</f>
        <v>0</v>
      </c>
      <c r="X176" s="12">
        <f>IF(OR('#2 - Sample and Action Tracker'!$U185='HIDE DROP DOWNS'!$L$2,'#2 - Sample and Action Tracker'!$U185='HIDE DROP DOWNS'!$L$3),0,IF('#2 - Sample and Action Tracker'!$V185='HIDE DROP DOWNS'!$M$3,1,0))</f>
        <v>0</v>
      </c>
      <c r="Y176" s="12">
        <f>IF(OR('#2 - Sample and Action Tracker'!$U185='HIDE DROP DOWNS'!$L$2,'#2 - Sample and Action Tracker'!$U185='HIDE DROP DOWNS'!$L$3),0,IF('#2 - Sample and Action Tracker'!$V185='HIDE DROP DOWNS'!$M$4,1,0))</f>
        <v>0</v>
      </c>
      <c r="Z176" s="12">
        <f>IF(OR('#2 - Sample and Action Tracker'!$U185='HIDE DROP DOWNS'!$L$2,'#2 - Sample and Action Tracker'!$U185='HIDE DROP DOWNS'!$L$3),0,IF('#2 - Sample and Action Tracker'!$V185='HIDE DROP DOWNS'!$M$5,1,0))</f>
        <v>0</v>
      </c>
    </row>
    <row r="177" spans="6:26" x14ac:dyDescent="0.35">
      <c r="F177" s="2" t="str">
        <f>IF('#2 - Sample and Action Tracker'!F186="","",'#2 - Sample and Action Tracker'!F186)</f>
        <v/>
      </c>
      <c r="G177">
        <f>IF(AND('#2 - Sample and Action Tracker'!N186&lt;&gt;""),1,0)</f>
        <v>0</v>
      </c>
      <c r="H177" t="b">
        <f>IF(AND(OR('#2 - Sample and Action Tracker'!N186&gt;0,'#2 - Sample and Action Tracker'!N186=$E$3),'#2 - Sample and Action Tracker'!N186&lt;&gt;$E$2,'#2 - Sample and Action Tracker'!N186&lt;&gt;$E$4,'#2 - Sample and Action Tracker'!N186&lt;&gt;""), TRUE, FALSE)</f>
        <v>0</v>
      </c>
      <c r="I177" t="b">
        <f>IF(AND('#2 - Sample and Action Tracker'!N186&lt;&gt;$E$2,'#2 - Sample and Action Tracker'!N186&lt;&gt;$E$3,'#2 - Sample and Action Tracker'!N186&lt;&gt;$E$4,'#2 - Sample and Action Tracker'!N186&lt;&gt;""),IF('#2 - Sample and Action Tracker'!N186&gt;'#1 - Facility Info'!$D$23, TRUE, FALSE),FALSE)</f>
        <v>0</v>
      </c>
      <c r="R177" s="12">
        <f>IF(OR('#2 - Sample and Action Tracker'!Q186='HIDE DROP DOWNS'!$J$2,'#2 - Sample and Action Tracker'!Q186='HIDE DROP DOWNS'!$J$3),0,IF('#2 - Sample and Action Tracker'!R186='HIDE DROP DOWNS'!$M$3,1,0))</f>
        <v>0</v>
      </c>
      <c r="S177" s="12">
        <f>IF(OR('#2 - Sample and Action Tracker'!Q186='HIDE DROP DOWNS'!$J$2,'#2 - Sample and Action Tracker'!Q186='HIDE DROP DOWNS'!$J$3),0,IF('#2 - Sample and Action Tracker'!R186='HIDE DROP DOWNS'!$M$4,1,0))</f>
        <v>0</v>
      </c>
      <c r="T177" s="12">
        <f>IF(OR('#2 - Sample and Action Tracker'!$Q186='HIDE DROP DOWNS'!$J$2,'#2 - Sample and Action Tracker'!$Q186='HIDE DROP DOWNS'!$J$3),0,IF('#2 - Sample and Action Tracker'!$R186='HIDE DROP DOWNS'!$M$5,1,0))</f>
        <v>0</v>
      </c>
      <c r="U177" s="12">
        <f>IF(OR('#2 - Sample and Action Tracker'!$S186='HIDE DROP DOWNS'!$K$2,'#2 - Sample and Action Tracker'!$S186='HIDE DROP DOWNS'!$K$3),0,IF('#2 - Sample and Action Tracker'!$T186='HIDE DROP DOWNS'!$M$3,1,0))</f>
        <v>0</v>
      </c>
      <c r="V177" s="12">
        <f>IF(OR('#2 - Sample and Action Tracker'!$S186='HIDE DROP DOWNS'!$K$2,'#2 - Sample and Action Tracker'!$S186='HIDE DROP DOWNS'!$K$3),0,IF('#2 - Sample and Action Tracker'!$T186='HIDE DROP DOWNS'!$M$4,1,0))</f>
        <v>0</v>
      </c>
      <c r="W177" s="12">
        <f>IF(OR('#2 - Sample and Action Tracker'!$S186='HIDE DROP DOWNS'!$K$2,'#2 - Sample and Action Tracker'!$S186='HIDE DROP DOWNS'!$K$3),0,IF('#2 - Sample and Action Tracker'!$T186='HIDE DROP DOWNS'!$M$5,1,0))</f>
        <v>0</v>
      </c>
      <c r="X177" s="12">
        <f>IF(OR('#2 - Sample and Action Tracker'!$U186='HIDE DROP DOWNS'!$L$2,'#2 - Sample and Action Tracker'!$U186='HIDE DROP DOWNS'!$L$3),0,IF('#2 - Sample and Action Tracker'!$V186='HIDE DROP DOWNS'!$M$3,1,0))</f>
        <v>0</v>
      </c>
      <c r="Y177" s="12">
        <f>IF(OR('#2 - Sample and Action Tracker'!$U186='HIDE DROP DOWNS'!$L$2,'#2 - Sample and Action Tracker'!$U186='HIDE DROP DOWNS'!$L$3),0,IF('#2 - Sample and Action Tracker'!$V186='HIDE DROP DOWNS'!$M$4,1,0))</f>
        <v>0</v>
      </c>
      <c r="Z177" s="12">
        <f>IF(OR('#2 - Sample and Action Tracker'!$U186='HIDE DROP DOWNS'!$L$2,'#2 - Sample and Action Tracker'!$U186='HIDE DROP DOWNS'!$L$3),0,IF('#2 - Sample and Action Tracker'!$V186='HIDE DROP DOWNS'!$M$5,1,0))</f>
        <v>0</v>
      </c>
    </row>
    <row r="178" spans="6:26" x14ac:dyDescent="0.35">
      <c r="F178" s="2" t="str">
        <f>IF('#2 - Sample and Action Tracker'!F187="","",'#2 - Sample and Action Tracker'!F187)</f>
        <v/>
      </c>
      <c r="G178">
        <f>IF(AND('#2 - Sample and Action Tracker'!N187&lt;&gt;""),1,0)</f>
        <v>0</v>
      </c>
      <c r="H178" t="b">
        <f>IF(AND(OR('#2 - Sample and Action Tracker'!N187&gt;0,'#2 - Sample and Action Tracker'!N187=$E$3),'#2 - Sample and Action Tracker'!N187&lt;&gt;$E$2,'#2 - Sample and Action Tracker'!N187&lt;&gt;$E$4,'#2 - Sample and Action Tracker'!N187&lt;&gt;""), TRUE, FALSE)</f>
        <v>0</v>
      </c>
      <c r="I178" t="b">
        <f>IF(AND('#2 - Sample and Action Tracker'!N187&lt;&gt;$E$2,'#2 - Sample and Action Tracker'!N187&lt;&gt;$E$3,'#2 - Sample and Action Tracker'!N187&lt;&gt;$E$4,'#2 - Sample and Action Tracker'!N187&lt;&gt;""),IF('#2 - Sample and Action Tracker'!N187&gt;'#1 - Facility Info'!$D$23, TRUE, FALSE),FALSE)</f>
        <v>0</v>
      </c>
      <c r="R178" s="12">
        <f>IF(OR('#2 - Sample and Action Tracker'!Q187='HIDE DROP DOWNS'!$J$2,'#2 - Sample and Action Tracker'!Q187='HIDE DROP DOWNS'!$J$3),0,IF('#2 - Sample and Action Tracker'!R187='HIDE DROP DOWNS'!$M$3,1,0))</f>
        <v>0</v>
      </c>
      <c r="S178" s="12">
        <f>IF(OR('#2 - Sample and Action Tracker'!Q187='HIDE DROP DOWNS'!$J$2,'#2 - Sample and Action Tracker'!Q187='HIDE DROP DOWNS'!$J$3),0,IF('#2 - Sample and Action Tracker'!R187='HIDE DROP DOWNS'!$M$4,1,0))</f>
        <v>0</v>
      </c>
      <c r="T178" s="12">
        <f>IF(OR('#2 - Sample and Action Tracker'!$Q187='HIDE DROP DOWNS'!$J$2,'#2 - Sample and Action Tracker'!$Q187='HIDE DROP DOWNS'!$J$3),0,IF('#2 - Sample and Action Tracker'!$R187='HIDE DROP DOWNS'!$M$5,1,0))</f>
        <v>0</v>
      </c>
      <c r="U178" s="12">
        <f>IF(OR('#2 - Sample and Action Tracker'!$S187='HIDE DROP DOWNS'!$K$2,'#2 - Sample and Action Tracker'!$S187='HIDE DROP DOWNS'!$K$3),0,IF('#2 - Sample and Action Tracker'!$T187='HIDE DROP DOWNS'!$M$3,1,0))</f>
        <v>0</v>
      </c>
      <c r="V178" s="12">
        <f>IF(OR('#2 - Sample and Action Tracker'!$S187='HIDE DROP DOWNS'!$K$2,'#2 - Sample and Action Tracker'!$S187='HIDE DROP DOWNS'!$K$3),0,IF('#2 - Sample and Action Tracker'!$T187='HIDE DROP DOWNS'!$M$4,1,0))</f>
        <v>0</v>
      </c>
      <c r="W178" s="12">
        <f>IF(OR('#2 - Sample and Action Tracker'!$S187='HIDE DROP DOWNS'!$K$2,'#2 - Sample and Action Tracker'!$S187='HIDE DROP DOWNS'!$K$3),0,IF('#2 - Sample and Action Tracker'!$T187='HIDE DROP DOWNS'!$M$5,1,0))</f>
        <v>0</v>
      </c>
      <c r="X178" s="12">
        <f>IF(OR('#2 - Sample and Action Tracker'!$U187='HIDE DROP DOWNS'!$L$2,'#2 - Sample and Action Tracker'!$U187='HIDE DROP DOWNS'!$L$3),0,IF('#2 - Sample and Action Tracker'!$V187='HIDE DROP DOWNS'!$M$3,1,0))</f>
        <v>0</v>
      </c>
      <c r="Y178" s="12">
        <f>IF(OR('#2 - Sample and Action Tracker'!$U187='HIDE DROP DOWNS'!$L$2,'#2 - Sample and Action Tracker'!$U187='HIDE DROP DOWNS'!$L$3),0,IF('#2 - Sample and Action Tracker'!$V187='HIDE DROP DOWNS'!$M$4,1,0))</f>
        <v>0</v>
      </c>
      <c r="Z178" s="12">
        <f>IF(OR('#2 - Sample and Action Tracker'!$U187='HIDE DROP DOWNS'!$L$2,'#2 - Sample and Action Tracker'!$U187='HIDE DROP DOWNS'!$L$3),0,IF('#2 - Sample and Action Tracker'!$V187='HIDE DROP DOWNS'!$M$5,1,0))</f>
        <v>0</v>
      </c>
    </row>
    <row r="179" spans="6:26" x14ac:dyDescent="0.35">
      <c r="F179" s="2" t="str">
        <f>IF('#2 - Sample and Action Tracker'!F188="","",'#2 - Sample and Action Tracker'!F188)</f>
        <v/>
      </c>
      <c r="G179">
        <f>IF(AND('#2 - Sample and Action Tracker'!N188&lt;&gt;""),1,0)</f>
        <v>0</v>
      </c>
      <c r="H179" t="b">
        <f>IF(AND(OR('#2 - Sample and Action Tracker'!N188&gt;0,'#2 - Sample and Action Tracker'!N188=$E$3),'#2 - Sample and Action Tracker'!N188&lt;&gt;$E$2,'#2 - Sample and Action Tracker'!N188&lt;&gt;$E$4,'#2 - Sample and Action Tracker'!N188&lt;&gt;""), TRUE, FALSE)</f>
        <v>0</v>
      </c>
      <c r="I179" t="b">
        <f>IF(AND('#2 - Sample and Action Tracker'!N188&lt;&gt;$E$2,'#2 - Sample and Action Tracker'!N188&lt;&gt;$E$3,'#2 - Sample and Action Tracker'!N188&lt;&gt;$E$4,'#2 - Sample and Action Tracker'!N188&lt;&gt;""),IF('#2 - Sample and Action Tracker'!N188&gt;'#1 - Facility Info'!$D$23, TRUE, FALSE),FALSE)</f>
        <v>0</v>
      </c>
      <c r="R179" s="12">
        <f>IF(OR('#2 - Sample and Action Tracker'!Q188='HIDE DROP DOWNS'!$J$2,'#2 - Sample and Action Tracker'!Q188='HIDE DROP DOWNS'!$J$3),0,IF('#2 - Sample and Action Tracker'!R188='HIDE DROP DOWNS'!$M$3,1,0))</f>
        <v>0</v>
      </c>
      <c r="S179" s="12">
        <f>IF(OR('#2 - Sample and Action Tracker'!Q188='HIDE DROP DOWNS'!$J$2,'#2 - Sample and Action Tracker'!Q188='HIDE DROP DOWNS'!$J$3),0,IF('#2 - Sample and Action Tracker'!R188='HIDE DROP DOWNS'!$M$4,1,0))</f>
        <v>0</v>
      </c>
      <c r="T179" s="12">
        <f>IF(OR('#2 - Sample and Action Tracker'!$Q188='HIDE DROP DOWNS'!$J$2,'#2 - Sample and Action Tracker'!$Q188='HIDE DROP DOWNS'!$J$3),0,IF('#2 - Sample and Action Tracker'!$R188='HIDE DROP DOWNS'!$M$5,1,0))</f>
        <v>0</v>
      </c>
      <c r="U179" s="12">
        <f>IF(OR('#2 - Sample and Action Tracker'!$S188='HIDE DROP DOWNS'!$K$2,'#2 - Sample and Action Tracker'!$S188='HIDE DROP DOWNS'!$K$3),0,IF('#2 - Sample and Action Tracker'!$T188='HIDE DROP DOWNS'!$M$3,1,0))</f>
        <v>0</v>
      </c>
      <c r="V179" s="12">
        <f>IF(OR('#2 - Sample and Action Tracker'!$S188='HIDE DROP DOWNS'!$K$2,'#2 - Sample and Action Tracker'!$S188='HIDE DROP DOWNS'!$K$3),0,IF('#2 - Sample and Action Tracker'!$T188='HIDE DROP DOWNS'!$M$4,1,0))</f>
        <v>0</v>
      </c>
      <c r="W179" s="12">
        <f>IF(OR('#2 - Sample and Action Tracker'!$S188='HIDE DROP DOWNS'!$K$2,'#2 - Sample and Action Tracker'!$S188='HIDE DROP DOWNS'!$K$3),0,IF('#2 - Sample and Action Tracker'!$T188='HIDE DROP DOWNS'!$M$5,1,0))</f>
        <v>0</v>
      </c>
      <c r="X179" s="12">
        <f>IF(OR('#2 - Sample and Action Tracker'!$U188='HIDE DROP DOWNS'!$L$2,'#2 - Sample and Action Tracker'!$U188='HIDE DROP DOWNS'!$L$3),0,IF('#2 - Sample and Action Tracker'!$V188='HIDE DROP DOWNS'!$M$3,1,0))</f>
        <v>0</v>
      </c>
      <c r="Y179" s="12">
        <f>IF(OR('#2 - Sample and Action Tracker'!$U188='HIDE DROP DOWNS'!$L$2,'#2 - Sample and Action Tracker'!$U188='HIDE DROP DOWNS'!$L$3),0,IF('#2 - Sample and Action Tracker'!$V188='HIDE DROP DOWNS'!$M$4,1,0))</f>
        <v>0</v>
      </c>
      <c r="Z179" s="12">
        <f>IF(OR('#2 - Sample and Action Tracker'!$U188='HIDE DROP DOWNS'!$L$2,'#2 - Sample and Action Tracker'!$U188='HIDE DROP DOWNS'!$L$3),0,IF('#2 - Sample and Action Tracker'!$V188='HIDE DROP DOWNS'!$M$5,1,0))</f>
        <v>0</v>
      </c>
    </row>
    <row r="180" spans="6:26" x14ac:dyDescent="0.35">
      <c r="F180" s="2" t="str">
        <f>IF('#2 - Sample and Action Tracker'!F189="","",'#2 - Sample and Action Tracker'!F189)</f>
        <v/>
      </c>
      <c r="G180">
        <f>IF(AND('#2 - Sample and Action Tracker'!N189&lt;&gt;""),1,0)</f>
        <v>0</v>
      </c>
      <c r="H180" t="b">
        <f>IF(AND(OR('#2 - Sample and Action Tracker'!N189&gt;0,'#2 - Sample and Action Tracker'!N189=$E$3),'#2 - Sample and Action Tracker'!N189&lt;&gt;$E$2,'#2 - Sample and Action Tracker'!N189&lt;&gt;$E$4,'#2 - Sample and Action Tracker'!N189&lt;&gt;""), TRUE, FALSE)</f>
        <v>0</v>
      </c>
      <c r="I180" t="b">
        <f>IF(AND('#2 - Sample and Action Tracker'!N189&lt;&gt;$E$2,'#2 - Sample and Action Tracker'!N189&lt;&gt;$E$3,'#2 - Sample and Action Tracker'!N189&lt;&gt;$E$4,'#2 - Sample and Action Tracker'!N189&lt;&gt;""),IF('#2 - Sample and Action Tracker'!N189&gt;'#1 - Facility Info'!$D$23, TRUE, FALSE),FALSE)</f>
        <v>0</v>
      </c>
      <c r="R180" s="12">
        <f>IF(OR('#2 - Sample and Action Tracker'!Q189='HIDE DROP DOWNS'!$J$2,'#2 - Sample and Action Tracker'!Q189='HIDE DROP DOWNS'!$J$3),0,IF('#2 - Sample and Action Tracker'!R189='HIDE DROP DOWNS'!$M$3,1,0))</f>
        <v>0</v>
      </c>
      <c r="S180" s="12">
        <f>IF(OR('#2 - Sample and Action Tracker'!Q189='HIDE DROP DOWNS'!$J$2,'#2 - Sample and Action Tracker'!Q189='HIDE DROP DOWNS'!$J$3),0,IF('#2 - Sample and Action Tracker'!R189='HIDE DROP DOWNS'!$M$4,1,0))</f>
        <v>0</v>
      </c>
      <c r="T180" s="12">
        <f>IF(OR('#2 - Sample and Action Tracker'!$Q189='HIDE DROP DOWNS'!$J$2,'#2 - Sample and Action Tracker'!$Q189='HIDE DROP DOWNS'!$J$3),0,IF('#2 - Sample and Action Tracker'!$R189='HIDE DROP DOWNS'!$M$5,1,0))</f>
        <v>0</v>
      </c>
      <c r="U180" s="12">
        <f>IF(OR('#2 - Sample and Action Tracker'!$S189='HIDE DROP DOWNS'!$K$2,'#2 - Sample and Action Tracker'!$S189='HIDE DROP DOWNS'!$K$3),0,IF('#2 - Sample and Action Tracker'!$T189='HIDE DROP DOWNS'!$M$3,1,0))</f>
        <v>0</v>
      </c>
      <c r="V180" s="12">
        <f>IF(OR('#2 - Sample and Action Tracker'!$S189='HIDE DROP DOWNS'!$K$2,'#2 - Sample and Action Tracker'!$S189='HIDE DROP DOWNS'!$K$3),0,IF('#2 - Sample and Action Tracker'!$T189='HIDE DROP DOWNS'!$M$4,1,0))</f>
        <v>0</v>
      </c>
      <c r="W180" s="12">
        <f>IF(OR('#2 - Sample and Action Tracker'!$S189='HIDE DROP DOWNS'!$K$2,'#2 - Sample and Action Tracker'!$S189='HIDE DROP DOWNS'!$K$3),0,IF('#2 - Sample and Action Tracker'!$T189='HIDE DROP DOWNS'!$M$5,1,0))</f>
        <v>0</v>
      </c>
      <c r="X180" s="12">
        <f>IF(OR('#2 - Sample and Action Tracker'!$U189='HIDE DROP DOWNS'!$L$2,'#2 - Sample and Action Tracker'!$U189='HIDE DROP DOWNS'!$L$3),0,IF('#2 - Sample and Action Tracker'!$V189='HIDE DROP DOWNS'!$M$3,1,0))</f>
        <v>0</v>
      </c>
      <c r="Y180" s="12">
        <f>IF(OR('#2 - Sample and Action Tracker'!$U189='HIDE DROP DOWNS'!$L$2,'#2 - Sample and Action Tracker'!$U189='HIDE DROP DOWNS'!$L$3),0,IF('#2 - Sample and Action Tracker'!$V189='HIDE DROP DOWNS'!$M$4,1,0))</f>
        <v>0</v>
      </c>
      <c r="Z180" s="12">
        <f>IF(OR('#2 - Sample and Action Tracker'!$U189='HIDE DROP DOWNS'!$L$2,'#2 - Sample and Action Tracker'!$U189='HIDE DROP DOWNS'!$L$3),0,IF('#2 - Sample and Action Tracker'!$V189='HIDE DROP DOWNS'!$M$5,1,0))</f>
        <v>0</v>
      </c>
    </row>
    <row r="181" spans="6:26" x14ac:dyDescent="0.35">
      <c r="F181" s="2" t="str">
        <f>IF('#2 - Sample and Action Tracker'!F190="","",'#2 - Sample and Action Tracker'!F190)</f>
        <v/>
      </c>
      <c r="G181">
        <f>IF(AND('#2 - Sample and Action Tracker'!N190&lt;&gt;""),1,0)</f>
        <v>0</v>
      </c>
      <c r="H181" t="b">
        <f>IF(AND(OR('#2 - Sample and Action Tracker'!N190&gt;0,'#2 - Sample and Action Tracker'!N190=$E$3),'#2 - Sample and Action Tracker'!N190&lt;&gt;$E$2,'#2 - Sample and Action Tracker'!N190&lt;&gt;$E$4,'#2 - Sample and Action Tracker'!N190&lt;&gt;""), TRUE, FALSE)</f>
        <v>0</v>
      </c>
      <c r="I181" t="b">
        <f>IF(AND('#2 - Sample and Action Tracker'!N190&lt;&gt;$E$2,'#2 - Sample and Action Tracker'!N190&lt;&gt;$E$3,'#2 - Sample and Action Tracker'!N190&lt;&gt;$E$4,'#2 - Sample and Action Tracker'!N190&lt;&gt;""),IF('#2 - Sample and Action Tracker'!N190&gt;'#1 - Facility Info'!$D$23, TRUE, FALSE),FALSE)</f>
        <v>0</v>
      </c>
      <c r="R181" s="12">
        <f>IF(OR('#2 - Sample and Action Tracker'!Q190='HIDE DROP DOWNS'!$J$2,'#2 - Sample and Action Tracker'!Q190='HIDE DROP DOWNS'!$J$3),0,IF('#2 - Sample and Action Tracker'!R190='HIDE DROP DOWNS'!$M$3,1,0))</f>
        <v>0</v>
      </c>
      <c r="S181" s="12">
        <f>IF(OR('#2 - Sample and Action Tracker'!Q190='HIDE DROP DOWNS'!$J$2,'#2 - Sample and Action Tracker'!Q190='HIDE DROP DOWNS'!$J$3),0,IF('#2 - Sample and Action Tracker'!R190='HIDE DROP DOWNS'!$M$4,1,0))</f>
        <v>0</v>
      </c>
      <c r="T181" s="12">
        <f>IF(OR('#2 - Sample and Action Tracker'!$Q190='HIDE DROP DOWNS'!$J$2,'#2 - Sample and Action Tracker'!$Q190='HIDE DROP DOWNS'!$J$3),0,IF('#2 - Sample and Action Tracker'!$R190='HIDE DROP DOWNS'!$M$5,1,0))</f>
        <v>0</v>
      </c>
      <c r="U181" s="12">
        <f>IF(OR('#2 - Sample and Action Tracker'!$S190='HIDE DROP DOWNS'!$K$2,'#2 - Sample and Action Tracker'!$S190='HIDE DROP DOWNS'!$K$3),0,IF('#2 - Sample and Action Tracker'!$T190='HIDE DROP DOWNS'!$M$3,1,0))</f>
        <v>0</v>
      </c>
      <c r="V181" s="12">
        <f>IF(OR('#2 - Sample and Action Tracker'!$S190='HIDE DROP DOWNS'!$K$2,'#2 - Sample and Action Tracker'!$S190='HIDE DROP DOWNS'!$K$3),0,IF('#2 - Sample and Action Tracker'!$T190='HIDE DROP DOWNS'!$M$4,1,0))</f>
        <v>0</v>
      </c>
      <c r="W181" s="12">
        <f>IF(OR('#2 - Sample and Action Tracker'!$S190='HIDE DROP DOWNS'!$K$2,'#2 - Sample and Action Tracker'!$S190='HIDE DROP DOWNS'!$K$3),0,IF('#2 - Sample and Action Tracker'!$T190='HIDE DROP DOWNS'!$M$5,1,0))</f>
        <v>0</v>
      </c>
      <c r="X181" s="12">
        <f>IF(OR('#2 - Sample and Action Tracker'!$U190='HIDE DROP DOWNS'!$L$2,'#2 - Sample and Action Tracker'!$U190='HIDE DROP DOWNS'!$L$3),0,IF('#2 - Sample and Action Tracker'!$V190='HIDE DROP DOWNS'!$M$3,1,0))</f>
        <v>0</v>
      </c>
      <c r="Y181" s="12">
        <f>IF(OR('#2 - Sample and Action Tracker'!$U190='HIDE DROP DOWNS'!$L$2,'#2 - Sample and Action Tracker'!$U190='HIDE DROP DOWNS'!$L$3),0,IF('#2 - Sample and Action Tracker'!$V190='HIDE DROP DOWNS'!$M$4,1,0))</f>
        <v>0</v>
      </c>
      <c r="Z181" s="12">
        <f>IF(OR('#2 - Sample and Action Tracker'!$U190='HIDE DROP DOWNS'!$L$2,'#2 - Sample and Action Tracker'!$U190='HIDE DROP DOWNS'!$L$3),0,IF('#2 - Sample and Action Tracker'!$V190='HIDE DROP DOWNS'!$M$5,1,0))</f>
        <v>0</v>
      </c>
    </row>
    <row r="182" spans="6:26" x14ac:dyDescent="0.35">
      <c r="F182" s="2" t="str">
        <f>IF('#2 - Sample and Action Tracker'!F191="","",'#2 - Sample and Action Tracker'!F191)</f>
        <v/>
      </c>
      <c r="G182">
        <f>IF(AND('#2 - Sample and Action Tracker'!N191&lt;&gt;""),1,0)</f>
        <v>0</v>
      </c>
      <c r="H182" t="b">
        <f>IF(AND(OR('#2 - Sample and Action Tracker'!N191&gt;0,'#2 - Sample and Action Tracker'!N191=$E$3),'#2 - Sample and Action Tracker'!N191&lt;&gt;$E$2,'#2 - Sample and Action Tracker'!N191&lt;&gt;$E$4,'#2 - Sample and Action Tracker'!N191&lt;&gt;""), TRUE, FALSE)</f>
        <v>0</v>
      </c>
      <c r="I182" t="b">
        <f>IF(AND('#2 - Sample and Action Tracker'!N191&lt;&gt;$E$2,'#2 - Sample and Action Tracker'!N191&lt;&gt;$E$3,'#2 - Sample and Action Tracker'!N191&lt;&gt;$E$4,'#2 - Sample and Action Tracker'!N191&lt;&gt;""),IF('#2 - Sample and Action Tracker'!N191&gt;'#1 - Facility Info'!$D$23, TRUE, FALSE),FALSE)</f>
        <v>0</v>
      </c>
      <c r="R182" s="12">
        <f>IF(OR('#2 - Sample and Action Tracker'!Q191='HIDE DROP DOWNS'!$J$2,'#2 - Sample and Action Tracker'!Q191='HIDE DROP DOWNS'!$J$3),0,IF('#2 - Sample and Action Tracker'!R191='HIDE DROP DOWNS'!$M$3,1,0))</f>
        <v>0</v>
      </c>
      <c r="S182" s="12">
        <f>IF(OR('#2 - Sample and Action Tracker'!Q191='HIDE DROP DOWNS'!$J$2,'#2 - Sample and Action Tracker'!Q191='HIDE DROP DOWNS'!$J$3),0,IF('#2 - Sample and Action Tracker'!R191='HIDE DROP DOWNS'!$M$4,1,0))</f>
        <v>0</v>
      </c>
      <c r="T182" s="12">
        <f>IF(OR('#2 - Sample and Action Tracker'!$Q191='HIDE DROP DOWNS'!$J$2,'#2 - Sample and Action Tracker'!$Q191='HIDE DROP DOWNS'!$J$3),0,IF('#2 - Sample and Action Tracker'!$R191='HIDE DROP DOWNS'!$M$5,1,0))</f>
        <v>0</v>
      </c>
      <c r="U182" s="12">
        <f>IF(OR('#2 - Sample and Action Tracker'!$S191='HIDE DROP DOWNS'!$K$2,'#2 - Sample and Action Tracker'!$S191='HIDE DROP DOWNS'!$K$3),0,IF('#2 - Sample and Action Tracker'!$T191='HIDE DROP DOWNS'!$M$3,1,0))</f>
        <v>0</v>
      </c>
      <c r="V182" s="12">
        <f>IF(OR('#2 - Sample and Action Tracker'!$S191='HIDE DROP DOWNS'!$K$2,'#2 - Sample and Action Tracker'!$S191='HIDE DROP DOWNS'!$K$3),0,IF('#2 - Sample and Action Tracker'!$T191='HIDE DROP DOWNS'!$M$4,1,0))</f>
        <v>0</v>
      </c>
      <c r="W182" s="12">
        <f>IF(OR('#2 - Sample and Action Tracker'!$S191='HIDE DROP DOWNS'!$K$2,'#2 - Sample and Action Tracker'!$S191='HIDE DROP DOWNS'!$K$3),0,IF('#2 - Sample and Action Tracker'!$T191='HIDE DROP DOWNS'!$M$5,1,0))</f>
        <v>0</v>
      </c>
      <c r="X182" s="12">
        <f>IF(OR('#2 - Sample and Action Tracker'!$U191='HIDE DROP DOWNS'!$L$2,'#2 - Sample and Action Tracker'!$U191='HIDE DROP DOWNS'!$L$3),0,IF('#2 - Sample and Action Tracker'!$V191='HIDE DROP DOWNS'!$M$3,1,0))</f>
        <v>0</v>
      </c>
      <c r="Y182" s="12">
        <f>IF(OR('#2 - Sample and Action Tracker'!$U191='HIDE DROP DOWNS'!$L$2,'#2 - Sample and Action Tracker'!$U191='HIDE DROP DOWNS'!$L$3),0,IF('#2 - Sample and Action Tracker'!$V191='HIDE DROP DOWNS'!$M$4,1,0))</f>
        <v>0</v>
      </c>
      <c r="Z182" s="12">
        <f>IF(OR('#2 - Sample and Action Tracker'!$U191='HIDE DROP DOWNS'!$L$2,'#2 - Sample and Action Tracker'!$U191='HIDE DROP DOWNS'!$L$3),0,IF('#2 - Sample and Action Tracker'!$V191='HIDE DROP DOWNS'!$M$5,1,0))</f>
        <v>0</v>
      </c>
    </row>
    <row r="183" spans="6:26" x14ac:dyDescent="0.35">
      <c r="F183" s="2" t="str">
        <f>IF('#2 - Sample and Action Tracker'!F192="","",'#2 - Sample and Action Tracker'!F192)</f>
        <v/>
      </c>
      <c r="G183">
        <f>IF(AND('#2 - Sample and Action Tracker'!N192&lt;&gt;""),1,0)</f>
        <v>0</v>
      </c>
      <c r="H183" t="b">
        <f>IF(AND(OR('#2 - Sample and Action Tracker'!N192&gt;0,'#2 - Sample and Action Tracker'!N192=$E$3),'#2 - Sample and Action Tracker'!N192&lt;&gt;$E$2,'#2 - Sample and Action Tracker'!N192&lt;&gt;$E$4,'#2 - Sample and Action Tracker'!N192&lt;&gt;""), TRUE, FALSE)</f>
        <v>0</v>
      </c>
      <c r="I183" t="b">
        <f>IF(AND('#2 - Sample and Action Tracker'!N192&lt;&gt;$E$2,'#2 - Sample and Action Tracker'!N192&lt;&gt;$E$3,'#2 - Sample and Action Tracker'!N192&lt;&gt;$E$4,'#2 - Sample and Action Tracker'!N192&lt;&gt;""),IF('#2 - Sample and Action Tracker'!N192&gt;'#1 - Facility Info'!$D$23, TRUE, FALSE),FALSE)</f>
        <v>0</v>
      </c>
      <c r="R183" s="12">
        <f>IF(OR('#2 - Sample and Action Tracker'!Q192='HIDE DROP DOWNS'!$J$2,'#2 - Sample and Action Tracker'!Q192='HIDE DROP DOWNS'!$J$3),0,IF('#2 - Sample and Action Tracker'!R192='HIDE DROP DOWNS'!$M$3,1,0))</f>
        <v>0</v>
      </c>
      <c r="S183" s="12">
        <f>IF(OR('#2 - Sample and Action Tracker'!Q192='HIDE DROP DOWNS'!$J$2,'#2 - Sample and Action Tracker'!Q192='HIDE DROP DOWNS'!$J$3),0,IF('#2 - Sample and Action Tracker'!R192='HIDE DROP DOWNS'!$M$4,1,0))</f>
        <v>0</v>
      </c>
      <c r="T183" s="12">
        <f>IF(OR('#2 - Sample and Action Tracker'!$Q192='HIDE DROP DOWNS'!$J$2,'#2 - Sample and Action Tracker'!$Q192='HIDE DROP DOWNS'!$J$3),0,IF('#2 - Sample and Action Tracker'!$R192='HIDE DROP DOWNS'!$M$5,1,0))</f>
        <v>0</v>
      </c>
      <c r="U183" s="12">
        <f>IF(OR('#2 - Sample and Action Tracker'!$S192='HIDE DROP DOWNS'!$K$2,'#2 - Sample and Action Tracker'!$S192='HIDE DROP DOWNS'!$K$3),0,IF('#2 - Sample and Action Tracker'!$T192='HIDE DROP DOWNS'!$M$3,1,0))</f>
        <v>0</v>
      </c>
      <c r="V183" s="12">
        <f>IF(OR('#2 - Sample and Action Tracker'!$S192='HIDE DROP DOWNS'!$K$2,'#2 - Sample and Action Tracker'!$S192='HIDE DROP DOWNS'!$K$3),0,IF('#2 - Sample and Action Tracker'!$T192='HIDE DROP DOWNS'!$M$4,1,0))</f>
        <v>0</v>
      </c>
      <c r="W183" s="12">
        <f>IF(OR('#2 - Sample and Action Tracker'!$S192='HIDE DROP DOWNS'!$K$2,'#2 - Sample and Action Tracker'!$S192='HIDE DROP DOWNS'!$K$3),0,IF('#2 - Sample and Action Tracker'!$T192='HIDE DROP DOWNS'!$M$5,1,0))</f>
        <v>0</v>
      </c>
      <c r="X183" s="12">
        <f>IF(OR('#2 - Sample and Action Tracker'!$U192='HIDE DROP DOWNS'!$L$2,'#2 - Sample and Action Tracker'!$U192='HIDE DROP DOWNS'!$L$3),0,IF('#2 - Sample and Action Tracker'!$V192='HIDE DROP DOWNS'!$M$3,1,0))</f>
        <v>0</v>
      </c>
      <c r="Y183" s="12">
        <f>IF(OR('#2 - Sample and Action Tracker'!$U192='HIDE DROP DOWNS'!$L$2,'#2 - Sample and Action Tracker'!$U192='HIDE DROP DOWNS'!$L$3),0,IF('#2 - Sample and Action Tracker'!$V192='HIDE DROP DOWNS'!$M$4,1,0))</f>
        <v>0</v>
      </c>
      <c r="Z183" s="12">
        <f>IF(OR('#2 - Sample and Action Tracker'!$U192='HIDE DROP DOWNS'!$L$2,'#2 - Sample and Action Tracker'!$U192='HIDE DROP DOWNS'!$L$3),0,IF('#2 - Sample and Action Tracker'!$V192='HIDE DROP DOWNS'!$M$5,1,0))</f>
        <v>0</v>
      </c>
    </row>
    <row r="184" spans="6:26" x14ac:dyDescent="0.35">
      <c r="F184" s="2" t="str">
        <f>IF('#2 - Sample and Action Tracker'!F193="","",'#2 - Sample and Action Tracker'!F193)</f>
        <v/>
      </c>
      <c r="G184">
        <f>IF(AND('#2 - Sample and Action Tracker'!N193&lt;&gt;""),1,0)</f>
        <v>0</v>
      </c>
      <c r="H184" t="b">
        <f>IF(AND(OR('#2 - Sample and Action Tracker'!N193&gt;0,'#2 - Sample and Action Tracker'!N193=$E$3),'#2 - Sample and Action Tracker'!N193&lt;&gt;$E$2,'#2 - Sample and Action Tracker'!N193&lt;&gt;$E$4,'#2 - Sample and Action Tracker'!N193&lt;&gt;""), TRUE, FALSE)</f>
        <v>0</v>
      </c>
      <c r="I184" t="b">
        <f>IF(AND('#2 - Sample and Action Tracker'!N193&lt;&gt;$E$2,'#2 - Sample and Action Tracker'!N193&lt;&gt;$E$3,'#2 - Sample and Action Tracker'!N193&lt;&gt;$E$4,'#2 - Sample and Action Tracker'!N193&lt;&gt;""),IF('#2 - Sample and Action Tracker'!N193&gt;'#1 - Facility Info'!$D$23, TRUE, FALSE),FALSE)</f>
        <v>0</v>
      </c>
      <c r="R184" s="12">
        <f>IF(OR('#2 - Sample and Action Tracker'!Q193='HIDE DROP DOWNS'!$J$2,'#2 - Sample and Action Tracker'!Q193='HIDE DROP DOWNS'!$J$3),0,IF('#2 - Sample and Action Tracker'!R193='HIDE DROP DOWNS'!$M$3,1,0))</f>
        <v>0</v>
      </c>
      <c r="S184" s="12">
        <f>IF(OR('#2 - Sample and Action Tracker'!Q193='HIDE DROP DOWNS'!$J$2,'#2 - Sample and Action Tracker'!Q193='HIDE DROP DOWNS'!$J$3),0,IF('#2 - Sample and Action Tracker'!R193='HIDE DROP DOWNS'!$M$4,1,0))</f>
        <v>0</v>
      </c>
      <c r="T184" s="12">
        <f>IF(OR('#2 - Sample and Action Tracker'!$Q193='HIDE DROP DOWNS'!$J$2,'#2 - Sample and Action Tracker'!$Q193='HIDE DROP DOWNS'!$J$3),0,IF('#2 - Sample and Action Tracker'!$R193='HIDE DROP DOWNS'!$M$5,1,0))</f>
        <v>0</v>
      </c>
      <c r="U184" s="12">
        <f>IF(OR('#2 - Sample and Action Tracker'!$S193='HIDE DROP DOWNS'!$K$2,'#2 - Sample and Action Tracker'!$S193='HIDE DROP DOWNS'!$K$3),0,IF('#2 - Sample and Action Tracker'!$T193='HIDE DROP DOWNS'!$M$3,1,0))</f>
        <v>0</v>
      </c>
      <c r="V184" s="12">
        <f>IF(OR('#2 - Sample and Action Tracker'!$S193='HIDE DROP DOWNS'!$K$2,'#2 - Sample and Action Tracker'!$S193='HIDE DROP DOWNS'!$K$3),0,IF('#2 - Sample and Action Tracker'!$T193='HIDE DROP DOWNS'!$M$4,1,0))</f>
        <v>0</v>
      </c>
      <c r="W184" s="12">
        <f>IF(OR('#2 - Sample and Action Tracker'!$S193='HIDE DROP DOWNS'!$K$2,'#2 - Sample and Action Tracker'!$S193='HIDE DROP DOWNS'!$K$3),0,IF('#2 - Sample and Action Tracker'!$T193='HIDE DROP DOWNS'!$M$5,1,0))</f>
        <v>0</v>
      </c>
      <c r="X184" s="12">
        <f>IF(OR('#2 - Sample and Action Tracker'!$U193='HIDE DROP DOWNS'!$L$2,'#2 - Sample and Action Tracker'!$U193='HIDE DROP DOWNS'!$L$3),0,IF('#2 - Sample and Action Tracker'!$V193='HIDE DROP DOWNS'!$M$3,1,0))</f>
        <v>0</v>
      </c>
      <c r="Y184" s="12">
        <f>IF(OR('#2 - Sample and Action Tracker'!$U193='HIDE DROP DOWNS'!$L$2,'#2 - Sample and Action Tracker'!$U193='HIDE DROP DOWNS'!$L$3),0,IF('#2 - Sample and Action Tracker'!$V193='HIDE DROP DOWNS'!$M$4,1,0))</f>
        <v>0</v>
      </c>
      <c r="Z184" s="12">
        <f>IF(OR('#2 - Sample and Action Tracker'!$U193='HIDE DROP DOWNS'!$L$2,'#2 - Sample and Action Tracker'!$U193='HIDE DROP DOWNS'!$L$3),0,IF('#2 - Sample and Action Tracker'!$V193='HIDE DROP DOWNS'!$M$5,1,0))</f>
        <v>0</v>
      </c>
    </row>
    <row r="185" spans="6:26" x14ac:dyDescent="0.35">
      <c r="F185" s="2" t="str">
        <f>IF('#2 - Sample and Action Tracker'!F194="","",'#2 - Sample and Action Tracker'!F194)</f>
        <v/>
      </c>
      <c r="G185">
        <f>IF(AND('#2 - Sample and Action Tracker'!N194&lt;&gt;""),1,0)</f>
        <v>0</v>
      </c>
      <c r="H185" t="b">
        <f>IF(AND(OR('#2 - Sample and Action Tracker'!N194&gt;0,'#2 - Sample and Action Tracker'!N194=$E$3),'#2 - Sample and Action Tracker'!N194&lt;&gt;$E$2,'#2 - Sample and Action Tracker'!N194&lt;&gt;$E$4,'#2 - Sample and Action Tracker'!N194&lt;&gt;""), TRUE, FALSE)</f>
        <v>0</v>
      </c>
      <c r="I185" t="b">
        <f>IF(AND('#2 - Sample and Action Tracker'!N194&lt;&gt;$E$2,'#2 - Sample and Action Tracker'!N194&lt;&gt;$E$3,'#2 - Sample and Action Tracker'!N194&lt;&gt;$E$4,'#2 - Sample and Action Tracker'!N194&lt;&gt;""),IF('#2 - Sample and Action Tracker'!N194&gt;'#1 - Facility Info'!$D$23, TRUE, FALSE),FALSE)</f>
        <v>0</v>
      </c>
      <c r="R185" s="12">
        <f>IF(OR('#2 - Sample and Action Tracker'!Q194='HIDE DROP DOWNS'!$J$2,'#2 - Sample and Action Tracker'!Q194='HIDE DROP DOWNS'!$J$3),0,IF('#2 - Sample and Action Tracker'!R194='HIDE DROP DOWNS'!$M$3,1,0))</f>
        <v>0</v>
      </c>
      <c r="S185" s="12">
        <f>IF(OR('#2 - Sample and Action Tracker'!Q194='HIDE DROP DOWNS'!$J$2,'#2 - Sample and Action Tracker'!Q194='HIDE DROP DOWNS'!$J$3),0,IF('#2 - Sample and Action Tracker'!R194='HIDE DROP DOWNS'!$M$4,1,0))</f>
        <v>0</v>
      </c>
      <c r="T185" s="12">
        <f>IF(OR('#2 - Sample and Action Tracker'!$Q194='HIDE DROP DOWNS'!$J$2,'#2 - Sample and Action Tracker'!$Q194='HIDE DROP DOWNS'!$J$3),0,IF('#2 - Sample and Action Tracker'!$R194='HIDE DROP DOWNS'!$M$5,1,0))</f>
        <v>0</v>
      </c>
      <c r="U185" s="12">
        <f>IF(OR('#2 - Sample and Action Tracker'!$S194='HIDE DROP DOWNS'!$K$2,'#2 - Sample and Action Tracker'!$S194='HIDE DROP DOWNS'!$K$3),0,IF('#2 - Sample and Action Tracker'!$T194='HIDE DROP DOWNS'!$M$3,1,0))</f>
        <v>0</v>
      </c>
      <c r="V185" s="12">
        <f>IF(OR('#2 - Sample and Action Tracker'!$S194='HIDE DROP DOWNS'!$K$2,'#2 - Sample and Action Tracker'!$S194='HIDE DROP DOWNS'!$K$3),0,IF('#2 - Sample and Action Tracker'!$T194='HIDE DROP DOWNS'!$M$4,1,0))</f>
        <v>0</v>
      </c>
      <c r="W185" s="12">
        <f>IF(OR('#2 - Sample and Action Tracker'!$S194='HIDE DROP DOWNS'!$K$2,'#2 - Sample and Action Tracker'!$S194='HIDE DROP DOWNS'!$K$3),0,IF('#2 - Sample and Action Tracker'!$T194='HIDE DROP DOWNS'!$M$5,1,0))</f>
        <v>0</v>
      </c>
      <c r="X185" s="12">
        <f>IF(OR('#2 - Sample and Action Tracker'!$U194='HIDE DROP DOWNS'!$L$2,'#2 - Sample and Action Tracker'!$U194='HIDE DROP DOWNS'!$L$3),0,IF('#2 - Sample and Action Tracker'!$V194='HIDE DROP DOWNS'!$M$3,1,0))</f>
        <v>0</v>
      </c>
      <c r="Y185" s="12">
        <f>IF(OR('#2 - Sample and Action Tracker'!$U194='HIDE DROP DOWNS'!$L$2,'#2 - Sample and Action Tracker'!$U194='HIDE DROP DOWNS'!$L$3),0,IF('#2 - Sample and Action Tracker'!$V194='HIDE DROP DOWNS'!$M$4,1,0))</f>
        <v>0</v>
      </c>
      <c r="Z185" s="12">
        <f>IF(OR('#2 - Sample and Action Tracker'!$U194='HIDE DROP DOWNS'!$L$2,'#2 - Sample and Action Tracker'!$U194='HIDE DROP DOWNS'!$L$3),0,IF('#2 - Sample and Action Tracker'!$V194='HIDE DROP DOWNS'!$M$5,1,0))</f>
        <v>0</v>
      </c>
    </row>
    <row r="186" spans="6:26" x14ac:dyDescent="0.35">
      <c r="F186" s="2" t="str">
        <f>IF('#2 - Sample and Action Tracker'!F195="","",'#2 - Sample and Action Tracker'!F195)</f>
        <v/>
      </c>
      <c r="G186">
        <f>IF(AND('#2 - Sample and Action Tracker'!N195&lt;&gt;""),1,0)</f>
        <v>0</v>
      </c>
      <c r="H186" t="b">
        <f>IF(AND(OR('#2 - Sample and Action Tracker'!N195&gt;0,'#2 - Sample and Action Tracker'!N195=$E$3),'#2 - Sample and Action Tracker'!N195&lt;&gt;$E$2,'#2 - Sample and Action Tracker'!N195&lt;&gt;$E$4,'#2 - Sample and Action Tracker'!N195&lt;&gt;""), TRUE, FALSE)</f>
        <v>0</v>
      </c>
      <c r="I186" t="b">
        <f>IF(AND('#2 - Sample and Action Tracker'!N195&lt;&gt;$E$2,'#2 - Sample and Action Tracker'!N195&lt;&gt;$E$3,'#2 - Sample and Action Tracker'!N195&lt;&gt;$E$4,'#2 - Sample and Action Tracker'!N195&lt;&gt;""),IF('#2 - Sample and Action Tracker'!N195&gt;'#1 - Facility Info'!$D$23, TRUE, FALSE),FALSE)</f>
        <v>0</v>
      </c>
      <c r="R186" s="12">
        <f>IF(OR('#2 - Sample and Action Tracker'!Q195='HIDE DROP DOWNS'!$J$2,'#2 - Sample and Action Tracker'!Q195='HIDE DROP DOWNS'!$J$3),0,IF('#2 - Sample and Action Tracker'!R195='HIDE DROP DOWNS'!$M$3,1,0))</f>
        <v>0</v>
      </c>
      <c r="S186" s="12">
        <f>IF(OR('#2 - Sample and Action Tracker'!Q195='HIDE DROP DOWNS'!$J$2,'#2 - Sample and Action Tracker'!Q195='HIDE DROP DOWNS'!$J$3),0,IF('#2 - Sample and Action Tracker'!R195='HIDE DROP DOWNS'!$M$4,1,0))</f>
        <v>0</v>
      </c>
      <c r="T186" s="12">
        <f>IF(OR('#2 - Sample and Action Tracker'!$Q195='HIDE DROP DOWNS'!$J$2,'#2 - Sample and Action Tracker'!$Q195='HIDE DROP DOWNS'!$J$3),0,IF('#2 - Sample and Action Tracker'!$R195='HIDE DROP DOWNS'!$M$5,1,0))</f>
        <v>0</v>
      </c>
      <c r="U186" s="12">
        <f>IF(OR('#2 - Sample and Action Tracker'!$S195='HIDE DROP DOWNS'!$K$2,'#2 - Sample and Action Tracker'!$S195='HIDE DROP DOWNS'!$K$3),0,IF('#2 - Sample and Action Tracker'!$T195='HIDE DROP DOWNS'!$M$3,1,0))</f>
        <v>0</v>
      </c>
      <c r="V186" s="12">
        <f>IF(OR('#2 - Sample and Action Tracker'!$S195='HIDE DROP DOWNS'!$K$2,'#2 - Sample and Action Tracker'!$S195='HIDE DROP DOWNS'!$K$3),0,IF('#2 - Sample and Action Tracker'!$T195='HIDE DROP DOWNS'!$M$4,1,0))</f>
        <v>0</v>
      </c>
      <c r="W186" s="12">
        <f>IF(OR('#2 - Sample and Action Tracker'!$S195='HIDE DROP DOWNS'!$K$2,'#2 - Sample and Action Tracker'!$S195='HIDE DROP DOWNS'!$K$3),0,IF('#2 - Sample and Action Tracker'!$T195='HIDE DROP DOWNS'!$M$5,1,0))</f>
        <v>0</v>
      </c>
      <c r="X186" s="12">
        <f>IF(OR('#2 - Sample and Action Tracker'!$U195='HIDE DROP DOWNS'!$L$2,'#2 - Sample and Action Tracker'!$U195='HIDE DROP DOWNS'!$L$3),0,IF('#2 - Sample and Action Tracker'!$V195='HIDE DROP DOWNS'!$M$3,1,0))</f>
        <v>0</v>
      </c>
      <c r="Y186" s="12">
        <f>IF(OR('#2 - Sample and Action Tracker'!$U195='HIDE DROP DOWNS'!$L$2,'#2 - Sample and Action Tracker'!$U195='HIDE DROP DOWNS'!$L$3),0,IF('#2 - Sample and Action Tracker'!$V195='HIDE DROP DOWNS'!$M$4,1,0))</f>
        <v>0</v>
      </c>
      <c r="Z186" s="12">
        <f>IF(OR('#2 - Sample and Action Tracker'!$U195='HIDE DROP DOWNS'!$L$2,'#2 - Sample and Action Tracker'!$U195='HIDE DROP DOWNS'!$L$3),0,IF('#2 - Sample and Action Tracker'!$V195='HIDE DROP DOWNS'!$M$5,1,0))</f>
        <v>0</v>
      </c>
    </row>
    <row r="187" spans="6:26" x14ac:dyDescent="0.35">
      <c r="F187" s="2" t="str">
        <f>IF('#2 - Sample and Action Tracker'!F196="","",'#2 - Sample and Action Tracker'!F196)</f>
        <v/>
      </c>
      <c r="G187">
        <f>IF(AND('#2 - Sample and Action Tracker'!N196&lt;&gt;""),1,0)</f>
        <v>0</v>
      </c>
      <c r="H187" t="b">
        <f>IF(AND(OR('#2 - Sample and Action Tracker'!N196&gt;0,'#2 - Sample and Action Tracker'!N196=$E$3),'#2 - Sample and Action Tracker'!N196&lt;&gt;$E$2,'#2 - Sample and Action Tracker'!N196&lt;&gt;$E$4,'#2 - Sample and Action Tracker'!N196&lt;&gt;""), TRUE, FALSE)</f>
        <v>0</v>
      </c>
      <c r="I187" t="b">
        <f>IF(AND('#2 - Sample and Action Tracker'!N196&lt;&gt;$E$2,'#2 - Sample and Action Tracker'!N196&lt;&gt;$E$3,'#2 - Sample and Action Tracker'!N196&lt;&gt;$E$4,'#2 - Sample and Action Tracker'!N196&lt;&gt;""),IF('#2 - Sample and Action Tracker'!N196&gt;'#1 - Facility Info'!$D$23, TRUE, FALSE),FALSE)</f>
        <v>0</v>
      </c>
      <c r="R187" s="12">
        <f>IF(OR('#2 - Sample and Action Tracker'!Q196='HIDE DROP DOWNS'!$J$2,'#2 - Sample and Action Tracker'!Q196='HIDE DROP DOWNS'!$J$3),0,IF('#2 - Sample and Action Tracker'!R196='HIDE DROP DOWNS'!$M$3,1,0))</f>
        <v>0</v>
      </c>
      <c r="S187" s="12">
        <f>IF(OR('#2 - Sample and Action Tracker'!Q196='HIDE DROP DOWNS'!$J$2,'#2 - Sample and Action Tracker'!Q196='HIDE DROP DOWNS'!$J$3),0,IF('#2 - Sample and Action Tracker'!R196='HIDE DROP DOWNS'!$M$4,1,0))</f>
        <v>0</v>
      </c>
      <c r="T187" s="12">
        <f>IF(OR('#2 - Sample and Action Tracker'!$Q196='HIDE DROP DOWNS'!$J$2,'#2 - Sample and Action Tracker'!$Q196='HIDE DROP DOWNS'!$J$3),0,IF('#2 - Sample and Action Tracker'!$R196='HIDE DROP DOWNS'!$M$5,1,0))</f>
        <v>0</v>
      </c>
      <c r="U187" s="12">
        <f>IF(OR('#2 - Sample and Action Tracker'!$S196='HIDE DROP DOWNS'!$K$2,'#2 - Sample and Action Tracker'!$S196='HIDE DROP DOWNS'!$K$3),0,IF('#2 - Sample and Action Tracker'!$T196='HIDE DROP DOWNS'!$M$3,1,0))</f>
        <v>0</v>
      </c>
      <c r="V187" s="12">
        <f>IF(OR('#2 - Sample and Action Tracker'!$S196='HIDE DROP DOWNS'!$K$2,'#2 - Sample and Action Tracker'!$S196='HIDE DROP DOWNS'!$K$3),0,IF('#2 - Sample and Action Tracker'!$T196='HIDE DROP DOWNS'!$M$4,1,0))</f>
        <v>0</v>
      </c>
      <c r="W187" s="12">
        <f>IF(OR('#2 - Sample and Action Tracker'!$S196='HIDE DROP DOWNS'!$K$2,'#2 - Sample and Action Tracker'!$S196='HIDE DROP DOWNS'!$K$3),0,IF('#2 - Sample and Action Tracker'!$T196='HIDE DROP DOWNS'!$M$5,1,0))</f>
        <v>0</v>
      </c>
      <c r="X187" s="12">
        <f>IF(OR('#2 - Sample and Action Tracker'!$U196='HIDE DROP DOWNS'!$L$2,'#2 - Sample and Action Tracker'!$U196='HIDE DROP DOWNS'!$L$3),0,IF('#2 - Sample and Action Tracker'!$V196='HIDE DROP DOWNS'!$M$3,1,0))</f>
        <v>0</v>
      </c>
      <c r="Y187" s="12">
        <f>IF(OR('#2 - Sample and Action Tracker'!$U196='HIDE DROP DOWNS'!$L$2,'#2 - Sample and Action Tracker'!$U196='HIDE DROP DOWNS'!$L$3),0,IF('#2 - Sample and Action Tracker'!$V196='HIDE DROP DOWNS'!$M$4,1,0))</f>
        <v>0</v>
      </c>
      <c r="Z187" s="12">
        <f>IF(OR('#2 - Sample and Action Tracker'!$U196='HIDE DROP DOWNS'!$L$2,'#2 - Sample and Action Tracker'!$U196='HIDE DROP DOWNS'!$L$3),0,IF('#2 - Sample and Action Tracker'!$V196='HIDE DROP DOWNS'!$M$5,1,0))</f>
        <v>0</v>
      </c>
    </row>
    <row r="188" spans="6:26" x14ac:dyDescent="0.35">
      <c r="F188" s="2" t="str">
        <f>IF('#2 - Sample and Action Tracker'!F197="","",'#2 - Sample and Action Tracker'!F197)</f>
        <v/>
      </c>
      <c r="G188">
        <f>IF(AND('#2 - Sample and Action Tracker'!N197&lt;&gt;""),1,0)</f>
        <v>0</v>
      </c>
      <c r="H188" t="b">
        <f>IF(AND(OR('#2 - Sample and Action Tracker'!N197&gt;0,'#2 - Sample and Action Tracker'!N197=$E$3),'#2 - Sample and Action Tracker'!N197&lt;&gt;$E$2,'#2 - Sample and Action Tracker'!N197&lt;&gt;$E$4,'#2 - Sample and Action Tracker'!N197&lt;&gt;""), TRUE, FALSE)</f>
        <v>0</v>
      </c>
      <c r="I188" t="b">
        <f>IF(AND('#2 - Sample and Action Tracker'!N197&lt;&gt;$E$2,'#2 - Sample and Action Tracker'!N197&lt;&gt;$E$3,'#2 - Sample and Action Tracker'!N197&lt;&gt;$E$4,'#2 - Sample and Action Tracker'!N197&lt;&gt;""),IF('#2 - Sample and Action Tracker'!N197&gt;'#1 - Facility Info'!$D$23, TRUE, FALSE),FALSE)</f>
        <v>0</v>
      </c>
      <c r="R188" s="12">
        <f>IF(OR('#2 - Sample and Action Tracker'!Q197='HIDE DROP DOWNS'!$J$2,'#2 - Sample and Action Tracker'!Q197='HIDE DROP DOWNS'!$J$3),0,IF('#2 - Sample and Action Tracker'!R197='HIDE DROP DOWNS'!$M$3,1,0))</f>
        <v>0</v>
      </c>
      <c r="S188" s="12">
        <f>IF(OR('#2 - Sample and Action Tracker'!Q197='HIDE DROP DOWNS'!$J$2,'#2 - Sample and Action Tracker'!Q197='HIDE DROP DOWNS'!$J$3),0,IF('#2 - Sample and Action Tracker'!R197='HIDE DROP DOWNS'!$M$4,1,0))</f>
        <v>0</v>
      </c>
      <c r="T188" s="12">
        <f>IF(OR('#2 - Sample and Action Tracker'!$Q197='HIDE DROP DOWNS'!$J$2,'#2 - Sample and Action Tracker'!$Q197='HIDE DROP DOWNS'!$J$3),0,IF('#2 - Sample and Action Tracker'!$R197='HIDE DROP DOWNS'!$M$5,1,0))</f>
        <v>0</v>
      </c>
      <c r="U188" s="12">
        <f>IF(OR('#2 - Sample and Action Tracker'!$S197='HIDE DROP DOWNS'!$K$2,'#2 - Sample and Action Tracker'!$S197='HIDE DROP DOWNS'!$K$3),0,IF('#2 - Sample and Action Tracker'!$T197='HIDE DROP DOWNS'!$M$3,1,0))</f>
        <v>0</v>
      </c>
      <c r="V188" s="12">
        <f>IF(OR('#2 - Sample and Action Tracker'!$S197='HIDE DROP DOWNS'!$K$2,'#2 - Sample and Action Tracker'!$S197='HIDE DROP DOWNS'!$K$3),0,IF('#2 - Sample and Action Tracker'!$T197='HIDE DROP DOWNS'!$M$4,1,0))</f>
        <v>0</v>
      </c>
      <c r="W188" s="12">
        <f>IF(OR('#2 - Sample and Action Tracker'!$S197='HIDE DROP DOWNS'!$K$2,'#2 - Sample and Action Tracker'!$S197='HIDE DROP DOWNS'!$K$3),0,IF('#2 - Sample and Action Tracker'!$T197='HIDE DROP DOWNS'!$M$5,1,0))</f>
        <v>0</v>
      </c>
      <c r="X188" s="12">
        <f>IF(OR('#2 - Sample and Action Tracker'!$U197='HIDE DROP DOWNS'!$L$2,'#2 - Sample and Action Tracker'!$U197='HIDE DROP DOWNS'!$L$3),0,IF('#2 - Sample and Action Tracker'!$V197='HIDE DROP DOWNS'!$M$3,1,0))</f>
        <v>0</v>
      </c>
      <c r="Y188" s="12">
        <f>IF(OR('#2 - Sample and Action Tracker'!$U197='HIDE DROP DOWNS'!$L$2,'#2 - Sample and Action Tracker'!$U197='HIDE DROP DOWNS'!$L$3),0,IF('#2 - Sample and Action Tracker'!$V197='HIDE DROP DOWNS'!$M$4,1,0))</f>
        <v>0</v>
      </c>
      <c r="Z188" s="12">
        <f>IF(OR('#2 - Sample and Action Tracker'!$U197='HIDE DROP DOWNS'!$L$2,'#2 - Sample and Action Tracker'!$U197='HIDE DROP DOWNS'!$L$3),0,IF('#2 - Sample and Action Tracker'!$V197='HIDE DROP DOWNS'!$M$5,1,0))</f>
        <v>0</v>
      </c>
    </row>
    <row r="189" spans="6:26" x14ac:dyDescent="0.35">
      <c r="F189" s="2" t="str">
        <f>IF('#2 - Sample and Action Tracker'!F198="","",'#2 - Sample and Action Tracker'!F198)</f>
        <v/>
      </c>
      <c r="G189">
        <f>IF(AND('#2 - Sample and Action Tracker'!N198&lt;&gt;""),1,0)</f>
        <v>0</v>
      </c>
      <c r="H189" t="b">
        <f>IF(AND(OR('#2 - Sample and Action Tracker'!N198&gt;0,'#2 - Sample and Action Tracker'!N198=$E$3),'#2 - Sample and Action Tracker'!N198&lt;&gt;$E$2,'#2 - Sample and Action Tracker'!N198&lt;&gt;$E$4,'#2 - Sample and Action Tracker'!N198&lt;&gt;""), TRUE, FALSE)</f>
        <v>0</v>
      </c>
      <c r="I189" t="b">
        <f>IF(AND('#2 - Sample and Action Tracker'!N198&lt;&gt;$E$2,'#2 - Sample and Action Tracker'!N198&lt;&gt;$E$3,'#2 - Sample and Action Tracker'!N198&lt;&gt;$E$4,'#2 - Sample and Action Tracker'!N198&lt;&gt;""),IF('#2 - Sample and Action Tracker'!N198&gt;'#1 - Facility Info'!$D$23, TRUE, FALSE),FALSE)</f>
        <v>0</v>
      </c>
      <c r="R189" s="12">
        <f>IF(OR('#2 - Sample and Action Tracker'!Q198='HIDE DROP DOWNS'!$J$2,'#2 - Sample and Action Tracker'!Q198='HIDE DROP DOWNS'!$J$3),0,IF('#2 - Sample and Action Tracker'!R198='HIDE DROP DOWNS'!$M$3,1,0))</f>
        <v>0</v>
      </c>
      <c r="S189" s="12">
        <f>IF(OR('#2 - Sample and Action Tracker'!Q198='HIDE DROP DOWNS'!$J$2,'#2 - Sample and Action Tracker'!Q198='HIDE DROP DOWNS'!$J$3),0,IF('#2 - Sample and Action Tracker'!R198='HIDE DROP DOWNS'!$M$4,1,0))</f>
        <v>0</v>
      </c>
      <c r="T189" s="12">
        <f>IF(OR('#2 - Sample and Action Tracker'!$Q198='HIDE DROP DOWNS'!$J$2,'#2 - Sample and Action Tracker'!$Q198='HIDE DROP DOWNS'!$J$3),0,IF('#2 - Sample and Action Tracker'!$R198='HIDE DROP DOWNS'!$M$5,1,0))</f>
        <v>0</v>
      </c>
      <c r="U189" s="12">
        <f>IF(OR('#2 - Sample and Action Tracker'!$S198='HIDE DROP DOWNS'!$K$2,'#2 - Sample and Action Tracker'!$S198='HIDE DROP DOWNS'!$K$3),0,IF('#2 - Sample and Action Tracker'!$T198='HIDE DROP DOWNS'!$M$3,1,0))</f>
        <v>0</v>
      </c>
      <c r="V189" s="12">
        <f>IF(OR('#2 - Sample and Action Tracker'!$S198='HIDE DROP DOWNS'!$K$2,'#2 - Sample and Action Tracker'!$S198='HIDE DROP DOWNS'!$K$3),0,IF('#2 - Sample and Action Tracker'!$T198='HIDE DROP DOWNS'!$M$4,1,0))</f>
        <v>0</v>
      </c>
      <c r="W189" s="12">
        <f>IF(OR('#2 - Sample and Action Tracker'!$S198='HIDE DROP DOWNS'!$K$2,'#2 - Sample and Action Tracker'!$S198='HIDE DROP DOWNS'!$K$3),0,IF('#2 - Sample and Action Tracker'!$T198='HIDE DROP DOWNS'!$M$5,1,0))</f>
        <v>0</v>
      </c>
      <c r="X189" s="12">
        <f>IF(OR('#2 - Sample and Action Tracker'!$U198='HIDE DROP DOWNS'!$L$2,'#2 - Sample and Action Tracker'!$U198='HIDE DROP DOWNS'!$L$3),0,IF('#2 - Sample and Action Tracker'!$V198='HIDE DROP DOWNS'!$M$3,1,0))</f>
        <v>0</v>
      </c>
      <c r="Y189" s="12">
        <f>IF(OR('#2 - Sample and Action Tracker'!$U198='HIDE DROP DOWNS'!$L$2,'#2 - Sample and Action Tracker'!$U198='HIDE DROP DOWNS'!$L$3),0,IF('#2 - Sample and Action Tracker'!$V198='HIDE DROP DOWNS'!$M$4,1,0))</f>
        <v>0</v>
      </c>
      <c r="Z189" s="12">
        <f>IF(OR('#2 - Sample and Action Tracker'!$U198='HIDE DROP DOWNS'!$L$2,'#2 - Sample and Action Tracker'!$U198='HIDE DROP DOWNS'!$L$3),0,IF('#2 - Sample and Action Tracker'!$V198='HIDE DROP DOWNS'!$M$5,1,0))</f>
        <v>0</v>
      </c>
    </row>
    <row r="190" spans="6:26" x14ac:dyDescent="0.35">
      <c r="F190" s="2" t="str">
        <f>IF('#2 - Sample and Action Tracker'!F199="","",'#2 - Sample and Action Tracker'!F199)</f>
        <v/>
      </c>
      <c r="G190">
        <f>IF(AND('#2 - Sample and Action Tracker'!N199&lt;&gt;""),1,0)</f>
        <v>0</v>
      </c>
      <c r="H190" t="b">
        <f>IF(AND(OR('#2 - Sample and Action Tracker'!N199&gt;0,'#2 - Sample and Action Tracker'!N199=$E$3),'#2 - Sample and Action Tracker'!N199&lt;&gt;$E$2,'#2 - Sample and Action Tracker'!N199&lt;&gt;$E$4,'#2 - Sample and Action Tracker'!N199&lt;&gt;""), TRUE, FALSE)</f>
        <v>0</v>
      </c>
      <c r="I190" t="b">
        <f>IF(AND('#2 - Sample and Action Tracker'!N199&lt;&gt;$E$2,'#2 - Sample and Action Tracker'!N199&lt;&gt;$E$3,'#2 - Sample and Action Tracker'!N199&lt;&gt;$E$4,'#2 - Sample and Action Tracker'!N199&lt;&gt;""),IF('#2 - Sample and Action Tracker'!N199&gt;'#1 - Facility Info'!$D$23, TRUE, FALSE),FALSE)</f>
        <v>0</v>
      </c>
      <c r="R190" s="12">
        <f>IF(OR('#2 - Sample and Action Tracker'!Q199='HIDE DROP DOWNS'!$J$2,'#2 - Sample and Action Tracker'!Q199='HIDE DROP DOWNS'!$J$3),0,IF('#2 - Sample and Action Tracker'!R199='HIDE DROP DOWNS'!$M$3,1,0))</f>
        <v>0</v>
      </c>
      <c r="S190" s="12">
        <f>IF(OR('#2 - Sample and Action Tracker'!Q199='HIDE DROP DOWNS'!$J$2,'#2 - Sample and Action Tracker'!Q199='HIDE DROP DOWNS'!$J$3),0,IF('#2 - Sample and Action Tracker'!R199='HIDE DROP DOWNS'!$M$4,1,0))</f>
        <v>0</v>
      </c>
      <c r="T190" s="12">
        <f>IF(OR('#2 - Sample and Action Tracker'!$Q199='HIDE DROP DOWNS'!$J$2,'#2 - Sample and Action Tracker'!$Q199='HIDE DROP DOWNS'!$J$3),0,IF('#2 - Sample and Action Tracker'!$R199='HIDE DROP DOWNS'!$M$5,1,0))</f>
        <v>0</v>
      </c>
      <c r="U190" s="12">
        <f>IF(OR('#2 - Sample and Action Tracker'!$S199='HIDE DROP DOWNS'!$K$2,'#2 - Sample and Action Tracker'!$S199='HIDE DROP DOWNS'!$K$3),0,IF('#2 - Sample and Action Tracker'!$T199='HIDE DROP DOWNS'!$M$3,1,0))</f>
        <v>0</v>
      </c>
      <c r="V190" s="12">
        <f>IF(OR('#2 - Sample and Action Tracker'!$S199='HIDE DROP DOWNS'!$K$2,'#2 - Sample and Action Tracker'!$S199='HIDE DROP DOWNS'!$K$3),0,IF('#2 - Sample and Action Tracker'!$T199='HIDE DROP DOWNS'!$M$4,1,0))</f>
        <v>0</v>
      </c>
      <c r="W190" s="12">
        <f>IF(OR('#2 - Sample and Action Tracker'!$S199='HIDE DROP DOWNS'!$K$2,'#2 - Sample and Action Tracker'!$S199='HIDE DROP DOWNS'!$K$3),0,IF('#2 - Sample and Action Tracker'!$T199='HIDE DROP DOWNS'!$M$5,1,0))</f>
        <v>0</v>
      </c>
      <c r="X190" s="12">
        <f>IF(OR('#2 - Sample and Action Tracker'!$U199='HIDE DROP DOWNS'!$L$2,'#2 - Sample and Action Tracker'!$U199='HIDE DROP DOWNS'!$L$3),0,IF('#2 - Sample and Action Tracker'!$V199='HIDE DROP DOWNS'!$M$3,1,0))</f>
        <v>0</v>
      </c>
      <c r="Y190" s="12">
        <f>IF(OR('#2 - Sample and Action Tracker'!$U199='HIDE DROP DOWNS'!$L$2,'#2 - Sample and Action Tracker'!$U199='HIDE DROP DOWNS'!$L$3),0,IF('#2 - Sample and Action Tracker'!$V199='HIDE DROP DOWNS'!$M$4,1,0))</f>
        <v>0</v>
      </c>
      <c r="Z190" s="12">
        <f>IF(OR('#2 - Sample and Action Tracker'!$U199='HIDE DROP DOWNS'!$L$2,'#2 - Sample and Action Tracker'!$U199='HIDE DROP DOWNS'!$L$3),0,IF('#2 - Sample and Action Tracker'!$V199='HIDE DROP DOWNS'!$M$5,1,0))</f>
        <v>0</v>
      </c>
    </row>
    <row r="191" spans="6:26" x14ac:dyDescent="0.35">
      <c r="F191" s="2" t="str">
        <f>IF('#2 - Sample and Action Tracker'!F200="","",'#2 - Sample and Action Tracker'!F200)</f>
        <v/>
      </c>
      <c r="G191">
        <f>IF(AND('#2 - Sample and Action Tracker'!N200&lt;&gt;""),1,0)</f>
        <v>0</v>
      </c>
      <c r="H191" t="b">
        <f>IF(AND(OR('#2 - Sample and Action Tracker'!N200&gt;0,'#2 - Sample and Action Tracker'!N200=$E$3),'#2 - Sample and Action Tracker'!N200&lt;&gt;$E$2,'#2 - Sample and Action Tracker'!N200&lt;&gt;$E$4,'#2 - Sample and Action Tracker'!N200&lt;&gt;""), TRUE, FALSE)</f>
        <v>0</v>
      </c>
      <c r="I191" t="b">
        <f>IF(AND('#2 - Sample and Action Tracker'!N200&lt;&gt;$E$2,'#2 - Sample and Action Tracker'!N200&lt;&gt;$E$3,'#2 - Sample and Action Tracker'!N200&lt;&gt;$E$4,'#2 - Sample and Action Tracker'!N200&lt;&gt;""),IF('#2 - Sample and Action Tracker'!N200&gt;'#1 - Facility Info'!$D$23, TRUE, FALSE),FALSE)</f>
        <v>0</v>
      </c>
      <c r="R191" s="12">
        <f>IF(OR('#2 - Sample and Action Tracker'!Q200='HIDE DROP DOWNS'!$J$2,'#2 - Sample and Action Tracker'!Q200='HIDE DROP DOWNS'!$J$3),0,IF('#2 - Sample and Action Tracker'!R200='HIDE DROP DOWNS'!$M$3,1,0))</f>
        <v>0</v>
      </c>
      <c r="S191" s="12">
        <f>IF(OR('#2 - Sample and Action Tracker'!Q200='HIDE DROP DOWNS'!$J$2,'#2 - Sample and Action Tracker'!Q200='HIDE DROP DOWNS'!$J$3),0,IF('#2 - Sample and Action Tracker'!R200='HIDE DROP DOWNS'!$M$4,1,0))</f>
        <v>0</v>
      </c>
      <c r="T191" s="12">
        <f>IF(OR('#2 - Sample and Action Tracker'!$Q200='HIDE DROP DOWNS'!$J$2,'#2 - Sample and Action Tracker'!$Q200='HIDE DROP DOWNS'!$J$3),0,IF('#2 - Sample and Action Tracker'!$R200='HIDE DROP DOWNS'!$M$5,1,0))</f>
        <v>0</v>
      </c>
      <c r="U191" s="12">
        <f>IF(OR('#2 - Sample and Action Tracker'!$S200='HIDE DROP DOWNS'!$K$2,'#2 - Sample and Action Tracker'!$S200='HIDE DROP DOWNS'!$K$3),0,IF('#2 - Sample and Action Tracker'!$T200='HIDE DROP DOWNS'!$M$3,1,0))</f>
        <v>0</v>
      </c>
      <c r="V191" s="12">
        <f>IF(OR('#2 - Sample and Action Tracker'!$S200='HIDE DROP DOWNS'!$K$2,'#2 - Sample and Action Tracker'!$S200='HIDE DROP DOWNS'!$K$3),0,IF('#2 - Sample and Action Tracker'!$T200='HIDE DROP DOWNS'!$M$4,1,0))</f>
        <v>0</v>
      </c>
      <c r="W191" s="12">
        <f>IF(OR('#2 - Sample and Action Tracker'!$S200='HIDE DROP DOWNS'!$K$2,'#2 - Sample and Action Tracker'!$S200='HIDE DROP DOWNS'!$K$3),0,IF('#2 - Sample and Action Tracker'!$T200='HIDE DROP DOWNS'!$M$5,1,0))</f>
        <v>0</v>
      </c>
      <c r="X191" s="12">
        <f>IF(OR('#2 - Sample and Action Tracker'!$U200='HIDE DROP DOWNS'!$L$2,'#2 - Sample and Action Tracker'!$U200='HIDE DROP DOWNS'!$L$3),0,IF('#2 - Sample and Action Tracker'!$V200='HIDE DROP DOWNS'!$M$3,1,0))</f>
        <v>0</v>
      </c>
      <c r="Y191" s="12">
        <f>IF(OR('#2 - Sample and Action Tracker'!$U200='HIDE DROP DOWNS'!$L$2,'#2 - Sample and Action Tracker'!$U200='HIDE DROP DOWNS'!$L$3),0,IF('#2 - Sample and Action Tracker'!$V200='HIDE DROP DOWNS'!$M$4,1,0))</f>
        <v>0</v>
      </c>
      <c r="Z191" s="12">
        <f>IF(OR('#2 - Sample and Action Tracker'!$U200='HIDE DROP DOWNS'!$L$2,'#2 - Sample and Action Tracker'!$U200='HIDE DROP DOWNS'!$L$3),0,IF('#2 - Sample and Action Tracker'!$V200='HIDE DROP DOWNS'!$M$5,1,0))</f>
        <v>0</v>
      </c>
    </row>
    <row r="192" spans="6:26" x14ac:dyDescent="0.35">
      <c r="F192" s="2" t="str">
        <f>IF('#2 - Sample and Action Tracker'!F201="","",'#2 - Sample and Action Tracker'!F201)</f>
        <v/>
      </c>
      <c r="G192">
        <f>IF(AND('#2 - Sample and Action Tracker'!N201&lt;&gt;""),1,0)</f>
        <v>0</v>
      </c>
      <c r="H192" t="b">
        <f>IF(AND(OR('#2 - Sample and Action Tracker'!N201&gt;0,'#2 - Sample and Action Tracker'!N201=$E$3),'#2 - Sample and Action Tracker'!N201&lt;&gt;$E$2,'#2 - Sample and Action Tracker'!N201&lt;&gt;$E$4,'#2 - Sample and Action Tracker'!N201&lt;&gt;""), TRUE, FALSE)</f>
        <v>0</v>
      </c>
      <c r="I192" t="b">
        <f>IF(AND('#2 - Sample and Action Tracker'!N201&lt;&gt;$E$2,'#2 - Sample and Action Tracker'!N201&lt;&gt;$E$3,'#2 - Sample and Action Tracker'!N201&lt;&gt;$E$4,'#2 - Sample and Action Tracker'!N201&lt;&gt;""),IF('#2 - Sample and Action Tracker'!N201&gt;'#1 - Facility Info'!$D$23, TRUE, FALSE),FALSE)</f>
        <v>0</v>
      </c>
      <c r="R192" s="12">
        <f>IF(OR('#2 - Sample and Action Tracker'!Q201='HIDE DROP DOWNS'!$J$2,'#2 - Sample and Action Tracker'!Q201='HIDE DROP DOWNS'!$J$3),0,IF('#2 - Sample and Action Tracker'!R201='HIDE DROP DOWNS'!$M$3,1,0))</f>
        <v>0</v>
      </c>
      <c r="S192" s="12">
        <f>IF(OR('#2 - Sample and Action Tracker'!Q201='HIDE DROP DOWNS'!$J$2,'#2 - Sample and Action Tracker'!Q201='HIDE DROP DOWNS'!$J$3),0,IF('#2 - Sample and Action Tracker'!R201='HIDE DROP DOWNS'!$M$4,1,0))</f>
        <v>0</v>
      </c>
      <c r="T192" s="12">
        <f>IF(OR('#2 - Sample and Action Tracker'!$Q201='HIDE DROP DOWNS'!$J$2,'#2 - Sample and Action Tracker'!$Q201='HIDE DROP DOWNS'!$J$3),0,IF('#2 - Sample and Action Tracker'!$R201='HIDE DROP DOWNS'!$M$5,1,0))</f>
        <v>0</v>
      </c>
      <c r="U192" s="12">
        <f>IF(OR('#2 - Sample and Action Tracker'!$S201='HIDE DROP DOWNS'!$K$2,'#2 - Sample and Action Tracker'!$S201='HIDE DROP DOWNS'!$K$3),0,IF('#2 - Sample and Action Tracker'!$T201='HIDE DROP DOWNS'!$M$3,1,0))</f>
        <v>0</v>
      </c>
      <c r="V192" s="12">
        <f>IF(OR('#2 - Sample and Action Tracker'!$S201='HIDE DROP DOWNS'!$K$2,'#2 - Sample and Action Tracker'!$S201='HIDE DROP DOWNS'!$K$3),0,IF('#2 - Sample and Action Tracker'!$T201='HIDE DROP DOWNS'!$M$4,1,0))</f>
        <v>0</v>
      </c>
      <c r="W192" s="12">
        <f>IF(OR('#2 - Sample and Action Tracker'!$S201='HIDE DROP DOWNS'!$K$2,'#2 - Sample and Action Tracker'!$S201='HIDE DROP DOWNS'!$K$3),0,IF('#2 - Sample and Action Tracker'!$T201='HIDE DROP DOWNS'!$M$5,1,0))</f>
        <v>0</v>
      </c>
      <c r="X192" s="12">
        <f>IF(OR('#2 - Sample and Action Tracker'!$U201='HIDE DROP DOWNS'!$L$2,'#2 - Sample and Action Tracker'!$U201='HIDE DROP DOWNS'!$L$3),0,IF('#2 - Sample and Action Tracker'!$V201='HIDE DROP DOWNS'!$M$3,1,0))</f>
        <v>0</v>
      </c>
      <c r="Y192" s="12">
        <f>IF(OR('#2 - Sample and Action Tracker'!$U201='HIDE DROP DOWNS'!$L$2,'#2 - Sample and Action Tracker'!$U201='HIDE DROP DOWNS'!$L$3),0,IF('#2 - Sample and Action Tracker'!$V201='HIDE DROP DOWNS'!$M$4,1,0))</f>
        <v>0</v>
      </c>
      <c r="Z192" s="12">
        <f>IF(OR('#2 - Sample and Action Tracker'!$U201='HIDE DROP DOWNS'!$L$2,'#2 - Sample and Action Tracker'!$U201='HIDE DROP DOWNS'!$L$3),0,IF('#2 - Sample and Action Tracker'!$V201='HIDE DROP DOWNS'!$M$5,1,0))</f>
        <v>0</v>
      </c>
    </row>
    <row r="193" spans="6:26" x14ac:dyDescent="0.35">
      <c r="F193" s="2" t="str">
        <f>IF('#2 - Sample and Action Tracker'!F202="","",'#2 - Sample and Action Tracker'!F202)</f>
        <v/>
      </c>
      <c r="G193">
        <f>IF(AND('#2 - Sample and Action Tracker'!N202&lt;&gt;""),1,0)</f>
        <v>0</v>
      </c>
      <c r="H193" t="b">
        <f>IF(AND(OR('#2 - Sample and Action Tracker'!N202&gt;0,'#2 - Sample and Action Tracker'!N202=$E$3),'#2 - Sample and Action Tracker'!N202&lt;&gt;$E$2,'#2 - Sample and Action Tracker'!N202&lt;&gt;$E$4,'#2 - Sample and Action Tracker'!N202&lt;&gt;""), TRUE, FALSE)</f>
        <v>0</v>
      </c>
      <c r="I193" t="b">
        <f>IF(AND('#2 - Sample and Action Tracker'!N202&lt;&gt;$E$2,'#2 - Sample and Action Tracker'!N202&lt;&gt;$E$3,'#2 - Sample and Action Tracker'!N202&lt;&gt;$E$4,'#2 - Sample and Action Tracker'!N202&lt;&gt;""),IF('#2 - Sample and Action Tracker'!N202&gt;'#1 - Facility Info'!$D$23, TRUE, FALSE),FALSE)</f>
        <v>0</v>
      </c>
      <c r="R193" s="12">
        <f>IF(OR('#2 - Sample and Action Tracker'!Q202='HIDE DROP DOWNS'!$J$2,'#2 - Sample and Action Tracker'!Q202='HIDE DROP DOWNS'!$J$3),0,IF('#2 - Sample and Action Tracker'!R202='HIDE DROP DOWNS'!$M$3,1,0))</f>
        <v>0</v>
      </c>
      <c r="S193" s="12">
        <f>IF(OR('#2 - Sample and Action Tracker'!Q202='HIDE DROP DOWNS'!$J$2,'#2 - Sample and Action Tracker'!Q202='HIDE DROP DOWNS'!$J$3),0,IF('#2 - Sample and Action Tracker'!R202='HIDE DROP DOWNS'!$M$4,1,0))</f>
        <v>0</v>
      </c>
      <c r="T193" s="12">
        <f>IF(OR('#2 - Sample and Action Tracker'!$Q202='HIDE DROP DOWNS'!$J$2,'#2 - Sample and Action Tracker'!$Q202='HIDE DROP DOWNS'!$J$3),0,IF('#2 - Sample and Action Tracker'!$R202='HIDE DROP DOWNS'!$M$5,1,0))</f>
        <v>0</v>
      </c>
      <c r="U193" s="12">
        <f>IF(OR('#2 - Sample and Action Tracker'!$S202='HIDE DROP DOWNS'!$K$2,'#2 - Sample and Action Tracker'!$S202='HIDE DROP DOWNS'!$K$3),0,IF('#2 - Sample and Action Tracker'!$T202='HIDE DROP DOWNS'!$M$3,1,0))</f>
        <v>0</v>
      </c>
      <c r="V193" s="12">
        <f>IF(OR('#2 - Sample and Action Tracker'!$S202='HIDE DROP DOWNS'!$K$2,'#2 - Sample and Action Tracker'!$S202='HIDE DROP DOWNS'!$K$3),0,IF('#2 - Sample and Action Tracker'!$T202='HIDE DROP DOWNS'!$M$4,1,0))</f>
        <v>0</v>
      </c>
      <c r="W193" s="12">
        <f>IF(OR('#2 - Sample and Action Tracker'!$S202='HIDE DROP DOWNS'!$K$2,'#2 - Sample and Action Tracker'!$S202='HIDE DROP DOWNS'!$K$3),0,IF('#2 - Sample and Action Tracker'!$T202='HIDE DROP DOWNS'!$M$5,1,0))</f>
        <v>0</v>
      </c>
      <c r="X193" s="12">
        <f>IF(OR('#2 - Sample and Action Tracker'!$U202='HIDE DROP DOWNS'!$L$2,'#2 - Sample and Action Tracker'!$U202='HIDE DROP DOWNS'!$L$3),0,IF('#2 - Sample and Action Tracker'!$V202='HIDE DROP DOWNS'!$M$3,1,0))</f>
        <v>0</v>
      </c>
      <c r="Y193" s="12">
        <f>IF(OR('#2 - Sample and Action Tracker'!$U202='HIDE DROP DOWNS'!$L$2,'#2 - Sample and Action Tracker'!$U202='HIDE DROP DOWNS'!$L$3),0,IF('#2 - Sample and Action Tracker'!$V202='HIDE DROP DOWNS'!$M$4,1,0))</f>
        <v>0</v>
      </c>
      <c r="Z193" s="12">
        <f>IF(OR('#2 - Sample and Action Tracker'!$U202='HIDE DROP DOWNS'!$L$2,'#2 - Sample and Action Tracker'!$U202='HIDE DROP DOWNS'!$L$3),0,IF('#2 - Sample and Action Tracker'!$V202='HIDE DROP DOWNS'!$M$5,1,0))</f>
        <v>0</v>
      </c>
    </row>
    <row r="194" spans="6:26" x14ac:dyDescent="0.35">
      <c r="F194" s="2" t="str">
        <f>IF('#2 - Sample and Action Tracker'!F203="","",'#2 - Sample and Action Tracker'!F203)</f>
        <v/>
      </c>
      <c r="G194">
        <f>IF(AND('#2 - Sample and Action Tracker'!N203&lt;&gt;""),1,0)</f>
        <v>0</v>
      </c>
      <c r="H194" t="b">
        <f>IF(AND(OR('#2 - Sample and Action Tracker'!N203&gt;0,'#2 - Sample and Action Tracker'!N203=$E$3),'#2 - Sample and Action Tracker'!N203&lt;&gt;$E$2,'#2 - Sample and Action Tracker'!N203&lt;&gt;$E$4,'#2 - Sample and Action Tracker'!N203&lt;&gt;""), TRUE, FALSE)</f>
        <v>0</v>
      </c>
      <c r="I194" t="b">
        <f>IF(AND('#2 - Sample and Action Tracker'!N203&lt;&gt;$E$2,'#2 - Sample and Action Tracker'!N203&lt;&gt;$E$3,'#2 - Sample and Action Tracker'!N203&lt;&gt;$E$4,'#2 - Sample and Action Tracker'!N203&lt;&gt;""),IF('#2 - Sample and Action Tracker'!N203&gt;'#1 - Facility Info'!$D$23, TRUE, FALSE),FALSE)</f>
        <v>0</v>
      </c>
      <c r="R194" s="12">
        <f>IF(OR('#2 - Sample and Action Tracker'!Q203='HIDE DROP DOWNS'!$J$2,'#2 - Sample and Action Tracker'!Q203='HIDE DROP DOWNS'!$J$3),0,IF('#2 - Sample and Action Tracker'!R203='HIDE DROP DOWNS'!$M$3,1,0))</f>
        <v>0</v>
      </c>
      <c r="S194" s="12">
        <f>IF(OR('#2 - Sample and Action Tracker'!Q203='HIDE DROP DOWNS'!$J$2,'#2 - Sample and Action Tracker'!Q203='HIDE DROP DOWNS'!$J$3),0,IF('#2 - Sample and Action Tracker'!R203='HIDE DROP DOWNS'!$M$4,1,0))</f>
        <v>0</v>
      </c>
      <c r="T194" s="12">
        <f>IF(OR('#2 - Sample and Action Tracker'!$Q203='HIDE DROP DOWNS'!$J$2,'#2 - Sample and Action Tracker'!$Q203='HIDE DROP DOWNS'!$J$3),0,IF('#2 - Sample and Action Tracker'!$R203='HIDE DROP DOWNS'!$M$5,1,0))</f>
        <v>0</v>
      </c>
      <c r="U194" s="12">
        <f>IF(OR('#2 - Sample and Action Tracker'!$S203='HIDE DROP DOWNS'!$K$2,'#2 - Sample and Action Tracker'!$S203='HIDE DROP DOWNS'!$K$3),0,IF('#2 - Sample and Action Tracker'!$T203='HIDE DROP DOWNS'!$M$3,1,0))</f>
        <v>0</v>
      </c>
      <c r="V194" s="12">
        <f>IF(OR('#2 - Sample and Action Tracker'!$S203='HIDE DROP DOWNS'!$K$2,'#2 - Sample and Action Tracker'!$S203='HIDE DROP DOWNS'!$K$3),0,IF('#2 - Sample and Action Tracker'!$T203='HIDE DROP DOWNS'!$M$4,1,0))</f>
        <v>0</v>
      </c>
      <c r="W194" s="12">
        <f>IF(OR('#2 - Sample and Action Tracker'!$S203='HIDE DROP DOWNS'!$K$2,'#2 - Sample and Action Tracker'!$S203='HIDE DROP DOWNS'!$K$3),0,IF('#2 - Sample and Action Tracker'!$T203='HIDE DROP DOWNS'!$M$5,1,0))</f>
        <v>0</v>
      </c>
      <c r="X194" s="12">
        <f>IF(OR('#2 - Sample and Action Tracker'!$U203='HIDE DROP DOWNS'!$L$2,'#2 - Sample and Action Tracker'!$U203='HIDE DROP DOWNS'!$L$3),0,IF('#2 - Sample and Action Tracker'!$V203='HIDE DROP DOWNS'!$M$3,1,0))</f>
        <v>0</v>
      </c>
      <c r="Y194" s="12">
        <f>IF(OR('#2 - Sample and Action Tracker'!$U203='HIDE DROP DOWNS'!$L$2,'#2 - Sample and Action Tracker'!$U203='HIDE DROP DOWNS'!$L$3),0,IF('#2 - Sample and Action Tracker'!$V203='HIDE DROP DOWNS'!$M$4,1,0))</f>
        <v>0</v>
      </c>
      <c r="Z194" s="12">
        <f>IF(OR('#2 - Sample and Action Tracker'!$U203='HIDE DROP DOWNS'!$L$2,'#2 - Sample and Action Tracker'!$U203='HIDE DROP DOWNS'!$L$3),0,IF('#2 - Sample and Action Tracker'!$V203='HIDE DROP DOWNS'!$M$5,1,0))</f>
        <v>0</v>
      </c>
    </row>
    <row r="195" spans="6:26" x14ac:dyDescent="0.35">
      <c r="F195" s="2" t="str">
        <f>IF('#2 - Sample and Action Tracker'!F204="","",'#2 - Sample and Action Tracker'!F204)</f>
        <v/>
      </c>
      <c r="G195">
        <f>IF(AND('#2 - Sample and Action Tracker'!N204&lt;&gt;""),1,0)</f>
        <v>0</v>
      </c>
      <c r="H195" t="b">
        <f>IF(AND(OR('#2 - Sample and Action Tracker'!N204&gt;0,'#2 - Sample and Action Tracker'!N204=$E$3),'#2 - Sample and Action Tracker'!N204&lt;&gt;$E$2,'#2 - Sample and Action Tracker'!N204&lt;&gt;$E$4,'#2 - Sample and Action Tracker'!N204&lt;&gt;""), TRUE, FALSE)</f>
        <v>0</v>
      </c>
      <c r="I195" t="b">
        <f>IF(AND('#2 - Sample and Action Tracker'!N204&lt;&gt;$E$2,'#2 - Sample and Action Tracker'!N204&lt;&gt;$E$3,'#2 - Sample and Action Tracker'!N204&lt;&gt;$E$4,'#2 - Sample and Action Tracker'!N204&lt;&gt;""),IF('#2 - Sample and Action Tracker'!N204&gt;'#1 - Facility Info'!$D$23, TRUE, FALSE),FALSE)</f>
        <v>0</v>
      </c>
      <c r="R195" s="12">
        <f>IF(OR('#2 - Sample and Action Tracker'!Q204='HIDE DROP DOWNS'!$J$2,'#2 - Sample and Action Tracker'!Q204='HIDE DROP DOWNS'!$J$3),0,IF('#2 - Sample and Action Tracker'!R204='HIDE DROP DOWNS'!$M$3,1,0))</f>
        <v>0</v>
      </c>
      <c r="S195" s="12">
        <f>IF(OR('#2 - Sample and Action Tracker'!Q204='HIDE DROP DOWNS'!$J$2,'#2 - Sample and Action Tracker'!Q204='HIDE DROP DOWNS'!$J$3),0,IF('#2 - Sample and Action Tracker'!R204='HIDE DROP DOWNS'!$M$4,1,0))</f>
        <v>0</v>
      </c>
      <c r="T195" s="12">
        <f>IF(OR('#2 - Sample and Action Tracker'!$Q204='HIDE DROP DOWNS'!$J$2,'#2 - Sample and Action Tracker'!$Q204='HIDE DROP DOWNS'!$J$3),0,IF('#2 - Sample and Action Tracker'!$R204='HIDE DROP DOWNS'!$M$5,1,0))</f>
        <v>0</v>
      </c>
      <c r="U195" s="12">
        <f>IF(OR('#2 - Sample and Action Tracker'!$S204='HIDE DROP DOWNS'!$K$2,'#2 - Sample and Action Tracker'!$S204='HIDE DROP DOWNS'!$K$3),0,IF('#2 - Sample and Action Tracker'!$T204='HIDE DROP DOWNS'!$M$3,1,0))</f>
        <v>0</v>
      </c>
      <c r="V195" s="12">
        <f>IF(OR('#2 - Sample and Action Tracker'!$S204='HIDE DROP DOWNS'!$K$2,'#2 - Sample and Action Tracker'!$S204='HIDE DROP DOWNS'!$K$3),0,IF('#2 - Sample and Action Tracker'!$T204='HIDE DROP DOWNS'!$M$4,1,0))</f>
        <v>0</v>
      </c>
      <c r="W195" s="12">
        <f>IF(OR('#2 - Sample and Action Tracker'!$S204='HIDE DROP DOWNS'!$K$2,'#2 - Sample and Action Tracker'!$S204='HIDE DROP DOWNS'!$K$3),0,IF('#2 - Sample and Action Tracker'!$T204='HIDE DROP DOWNS'!$M$5,1,0))</f>
        <v>0</v>
      </c>
      <c r="X195" s="12">
        <f>IF(OR('#2 - Sample and Action Tracker'!$U204='HIDE DROP DOWNS'!$L$2,'#2 - Sample and Action Tracker'!$U204='HIDE DROP DOWNS'!$L$3),0,IF('#2 - Sample and Action Tracker'!$V204='HIDE DROP DOWNS'!$M$3,1,0))</f>
        <v>0</v>
      </c>
      <c r="Y195" s="12">
        <f>IF(OR('#2 - Sample and Action Tracker'!$U204='HIDE DROP DOWNS'!$L$2,'#2 - Sample and Action Tracker'!$U204='HIDE DROP DOWNS'!$L$3),0,IF('#2 - Sample and Action Tracker'!$V204='HIDE DROP DOWNS'!$M$4,1,0))</f>
        <v>0</v>
      </c>
      <c r="Z195" s="12">
        <f>IF(OR('#2 - Sample and Action Tracker'!$U204='HIDE DROP DOWNS'!$L$2,'#2 - Sample and Action Tracker'!$U204='HIDE DROP DOWNS'!$L$3),0,IF('#2 - Sample and Action Tracker'!$V204='HIDE DROP DOWNS'!$M$5,1,0))</f>
        <v>0</v>
      </c>
    </row>
    <row r="196" spans="6:26" x14ac:dyDescent="0.35">
      <c r="F196" s="2" t="str">
        <f>IF('#2 - Sample and Action Tracker'!F205="","",'#2 - Sample and Action Tracker'!F205)</f>
        <v/>
      </c>
      <c r="G196">
        <f>IF(AND('#2 - Sample and Action Tracker'!N205&lt;&gt;""),1,0)</f>
        <v>0</v>
      </c>
      <c r="H196" t="b">
        <f>IF(AND(OR('#2 - Sample and Action Tracker'!N205&gt;0,'#2 - Sample and Action Tracker'!N205=$E$3),'#2 - Sample and Action Tracker'!N205&lt;&gt;$E$2,'#2 - Sample and Action Tracker'!N205&lt;&gt;$E$4,'#2 - Sample and Action Tracker'!N205&lt;&gt;""), TRUE, FALSE)</f>
        <v>0</v>
      </c>
      <c r="I196" t="b">
        <f>IF(AND('#2 - Sample and Action Tracker'!N205&lt;&gt;$E$2,'#2 - Sample and Action Tracker'!N205&lt;&gt;$E$3,'#2 - Sample and Action Tracker'!N205&lt;&gt;$E$4,'#2 - Sample and Action Tracker'!N205&lt;&gt;""),IF('#2 - Sample and Action Tracker'!N205&gt;'#1 - Facility Info'!$D$23, TRUE, FALSE),FALSE)</f>
        <v>0</v>
      </c>
      <c r="R196" s="12">
        <f>IF(OR('#2 - Sample and Action Tracker'!Q205='HIDE DROP DOWNS'!$J$2,'#2 - Sample and Action Tracker'!Q205='HIDE DROP DOWNS'!$J$3),0,IF('#2 - Sample and Action Tracker'!R205='HIDE DROP DOWNS'!$M$3,1,0))</f>
        <v>0</v>
      </c>
      <c r="S196" s="12">
        <f>IF(OR('#2 - Sample and Action Tracker'!Q205='HIDE DROP DOWNS'!$J$2,'#2 - Sample and Action Tracker'!Q205='HIDE DROP DOWNS'!$J$3),0,IF('#2 - Sample and Action Tracker'!R205='HIDE DROP DOWNS'!$M$4,1,0))</f>
        <v>0</v>
      </c>
      <c r="T196" s="12">
        <f>IF(OR('#2 - Sample and Action Tracker'!$Q205='HIDE DROP DOWNS'!$J$2,'#2 - Sample and Action Tracker'!$Q205='HIDE DROP DOWNS'!$J$3),0,IF('#2 - Sample and Action Tracker'!$R205='HIDE DROP DOWNS'!$M$5,1,0))</f>
        <v>0</v>
      </c>
      <c r="U196" s="12">
        <f>IF(OR('#2 - Sample and Action Tracker'!$S205='HIDE DROP DOWNS'!$K$2,'#2 - Sample and Action Tracker'!$S205='HIDE DROP DOWNS'!$K$3),0,IF('#2 - Sample and Action Tracker'!$T205='HIDE DROP DOWNS'!$M$3,1,0))</f>
        <v>0</v>
      </c>
      <c r="V196" s="12">
        <f>IF(OR('#2 - Sample and Action Tracker'!$S205='HIDE DROP DOWNS'!$K$2,'#2 - Sample and Action Tracker'!$S205='HIDE DROP DOWNS'!$K$3),0,IF('#2 - Sample and Action Tracker'!$T205='HIDE DROP DOWNS'!$M$4,1,0))</f>
        <v>0</v>
      </c>
      <c r="W196" s="12">
        <f>IF(OR('#2 - Sample and Action Tracker'!$S205='HIDE DROP DOWNS'!$K$2,'#2 - Sample and Action Tracker'!$S205='HIDE DROP DOWNS'!$K$3),0,IF('#2 - Sample and Action Tracker'!$T205='HIDE DROP DOWNS'!$M$5,1,0))</f>
        <v>0</v>
      </c>
      <c r="X196" s="12">
        <f>IF(OR('#2 - Sample and Action Tracker'!$U205='HIDE DROP DOWNS'!$L$2,'#2 - Sample and Action Tracker'!$U205='HIDE DROP DOWNS'!$L$3),0,IF('#2 - Sample and Action Tracker'!$V205='HIDE DROP DOWNS'!$M$3,1,0))</f>
        <v>0</v>
      </c>
      <c r="Y196" s="12">
        <f>IF(OR('#2 - Sample and Action Tracker'!$U205='HIDE DROP DOWNS'!$L$2,'#2 - Sample and Action Tracker'!$U205='HIDE DROP DOWNS'!$L$3),0,IF('#2 - Sample and Action Tracker'!$V205='HIDE DROP DOWNS'!$M$4,1,0))</f>
        <v>0</v>
      </c>
      <c r="Z196" s="12">
        <f>IF(OR('#2 - Sample and Action Tracker'!$U205='HIDE DROP DOWNS'!$L$2,'#2 - Sample and Action Tracker'!$U205='HIDE DROP DOWNS'!$L$3),0,IF('#2 - Sample and Action Tracker'!$V205='HIDE DROP DOWNS'!$M$5,1,0))</f>
        <v>0</v>
      </c>
    </row>
    <row r="197" spans="6:26" x14ac:dyDescent="0.35">
      <c r="F197" s="2" t="str">
        <f>IF('#2 - Sample and Action Tracker'!F206="","",'#2 - Sample and Action Tracker'!F206)</f>
        <v/>
      </c>
      <c r="G197">
        <f>IF(AND('#2 - Sample and Action Tracker'!N206&lt;&gt;""),1,0)</f>
        <v>0</v>
      </c>
      <c r="H197" t="b">
        <f>IF(AND(OR('#2 - Sample and Action Tracker'!N206&gt;0,'#2 - Sample and Action Tracker'!N206=$E$3),'#2 - Sample and Action Tracker'!N206&lt;&gt;$E$2,'#2 - Sample and Action Tracker'!N206&lt;&gt;$E$4,'#2 - Sample and Action Tracker'!N206&lt;&gt;""), TRUE, FALSE)</f>
        <v>0</v>
      </c>
      <c r="I197" t="b">
        <f>IF(AND('#2 - Sample and Action Tracker'!N206&lt;&gt;$E$2,'#2 - Sample and Action Tracker'!N206&lt;&gt;$E$3,'#2 - Sample and Action Tracker'!N206&lt;&gt;$E$4,'#2 - Sample and Action Tracker'!N206&lt;&gt;""),IF('#2 - Sample and Action Tracker'!N206&gt;'#1 - Facility Info'!$D$23, TRUE, FALSE),FALSE)</f>
        <v>0</v>
      </c>
      <c r="R197" s="12">
        <f>IF(OR('#2 - Sample and Action Tracker'!Q206='HIDE DROP DOWNS'!$J$2,'#2 - Sample and Action Tracker'!Q206='HIDE DROP DOWNS'!$J$3),0,IF('#2 - Sample and Action Tracker'!R206='HIDE DROP DOWNS'!$M$3,1,0))</f>
        <v>0</v>
      </c>
      <c r="S197" s="12">
        <f>IF(OR('#2 - Sample and Action Tracker'!Q206='HIDE DROP DOWNS'!$J$2,'#2 - Sample and Action Tracker'!Q206='HIDE DROP DOWNS'!$J$3),0,IF('#2 - Sample and Action Tracker'!R206='HIDE DROP DOWNS'!$M$4,1,0))</f>
        <v>0</v>
      </c>
      <c r="T197" s="12">
        <f>IF(OR('#2 - Sample and Action Tracker'!$Q206='HIDE DROP DOWNS'!$J$2,'#2 - Sample and Action Tracker'!$Q206='HIDE DROP DOWNS'!$J$3),0,IF('#2 - Sample and Action Tracker'!$R206='HIDE DROP DOWNS'!$M$5,1,0))</f>
        <v>0</v>
      </c>
      <c r="U197" s="12">
        <f>IF(OR('#2 - Sample and Action Tracker'!$S206='HIDE DROP DOWNS'!$K$2,'#2 - Sample and Action Tracker'!$S206='HIDE DROP DOWNS'!$K$3),0,IF('#2 - Sample and Action Tracker'!$T206='HIDE DROP DOWNS'!$M$3,1,0))</f>
        <v>0</v>
      </c>
      <c r="V197" s="12">
        <f>IF(OR('#2 - Sample and Action Tracker'!$S206='HIDE DROP DOWNS'!$K$2,'#2 - Sample and Action Tracker'!$S206='HIDE DROP DOWNS'!$K$3),0,IF('#2 - Sample and Action Tracker'!$T206='HIDE DROP DOWNS'!$M$4,1,0))</f>
        <v>0</v>
      </c>
      <c r="W197" s="12">
        <f>IF(OR('#2 - Sample and Action Tracker'!$S206='HIDE DROP DOWNS'!$K$2,'#2 - Sample and Action Tracker'!$S206='HIDE DROP DOWNS'!$K$3),0,IF('#2 - Sample and Action Tracker'!$T206='HIDE DROP DOWNS'!$M$5,1,0))</f>
        <v>0</v>
      </c>
      <c r="X197" s="12">
        <f>IF(OR('#2 - Sample and Action Tracker'!$U206='HIDE DROP DOWNS'!$L$2,'#2 - Sample and Action Tracker'!$U206='HIDE DROP DOWNS'!$L$3),0,IF('#2 - Sample and Action Tracker'!$V206='HIDE DROP DOWNS'!$M$3,1,0))</f>
        <v>0</v>
      </c>
      <c r="Y197" s="12">
        <f>IF(OR('#2 - Sample and Action Tracker'!$U206='HIDE DROP DOWNS'!$L$2,'#2 - Sample and Action Tracker'!$U206='HIDE DROP DOWNS'!$L$3),0,IF('#2 - Sample and Action Tracker'!$V206='HIDE DROP DOWNS'!$M$4,1,0))</f>
        <v>0</v>
      </c>
      <c r="Z197" s="12">
        <f>IF(OR('#2 - Sample and Action Tracker'!$U206='HIDE DROP DOWNS'!$L$2,'#2 - Sample and Action Tracker'!$U206='HIDE DROP DOWNS'!$L$3),0,IF('#2 - Sample and Action Tracker'!$V206='HIDE DROP DOWNS'!$M$5,1,0))</f>
        <v>0</v>
      </c>
    </row>
    <row r="198" spans="6:26" x14ac:dyDescent="0.35">
      <c r="F198" s="2" t="str">
        <f>IF('#2 - Sample and Action Tracker'!F207="","",'#2 - Sample and Action Tracker'!F207)</f>
        <v/>
      </c>
      <c r="G198">
        <f>IF(AND('#2 - Sample and Action Tracker'!N207&lt;&gt;""),1,0)</f>
        <v>0</v>
      </c>
      <c r="H198" t="b">
        <f>IF(AND(OR('#2 - Sample and Action Tracker'!N207&gt;0,'#2 - Sample and Action Tracker'!N207=$E$3),'#2 - Sample and Action Tracker'!N207&lt;&gt;$E$2,'#2 - Sample and Action Tracker'!N207&lt;&gt;$E$4,'#2 - Sample and Action Tracker'!N207&lt;&gt;""), TRUE, FALSE)</f>
        <v>0</v>
      </c>
      <c r="I198" t="b">
        <f>IF(AND('#2 - Sample and Action Tracker'!N207&lt;&gt;$E$2,'#2 - Sample and Action Tracker'!N207&lt;&gt;$E$3,'#2 - Sample and Action Tracker'!N207&lt;&gt;$E$4,'#2 - Sample and Action Tracker'!N207&lt;&gt;""),IF('#2 - Sample and Action Tracker'!N207&gt;'#1 - Facility Info'!$D$23, TRUE, FALSE),FALSE)</f>
        <v>0</v>
      </c>
      <c r="R198" s="12">
        <f>IF(OR('#2 - Sample and Action Tracker'!Q207='HIDE DROP DOWNS'!$J$2,'#2 - Sample and Action Tracker'!Q207='HIDE DROP DOWNS'!$J$3),0,IF('#2 - Sample and Action Tracker'!R207='HIDE DROP DOWNS'!$M$3,1,0))</f>
        <v>0</v>
      </c>
      <c r="S198" s="12">
        <f>IF(OR('#2 - Sample and Action Tracker'!Q207='HIDE DROP DOWNS'!$J$2,'#2 - Sample and Action Tracker'!Q207='HIDE DROP DOWNS'!$J$3),0,IF('#2 - Sample and Action Tracker'!R207='HIDE DROP DOWNS'!$M$4,1,0))</f>
        <v>0</v>
      </c>
      <c r="T198" s="12">
        <f>IF(OR('#2 - Sample and Action Tracker'!$Q207='HIDE DROP DOWNS'!$J$2,'#2 - Sample and Action Tracker'!$Q207='HIDE DROP DOWNS'!$J$3),0,IF('#2 - Sample and Action Tracker'!$R207='HIDE DROP DOWNS'!$M$5,1,0))</f>
        <v>0</v>
      </c>
      <c r="U198" s="12">
        <f>IF(OR('#2 - Sample and Action Tracker'!$S207='HIDE DROP DOWNS'!$K$2,'#2 - Sample and Action Tracker'!$S207='HIDE DROP DOWNS'!$K$3),0,IF('#2 - Sample and Action Tracker'!$T207='HIDE DROP DOWNS'!$M$3,1,0))</f>
        <v>0</v>
      </c>
      <c r="V198" s="12">
        <f>IF(OR('#2 - Sample and Action Tracker'!$S207='HIDE DROP DOWNS'!$K$2,'#2 - Sample and Action Tracker'!$S207='HIDE DROP DOWNS'!$K$3),0,IF('#2 - Sample and Action Tracker'!$T207='HIDE DROP DOWNS'!$M$4,1,0))</f>
        <v>0</v>
      </c>
      <c r="W198" s="12">
        <f>IF(OR('#2 - Sample and Action Tracker'!$S207='HIDE DROP DOWNS'!$K$2,'#2 - Sample and Action Tracker'!$S207='HIDE DROP DOWNS'!$K$3),0,IF('#2 - Sample and Action Tracker'!$T207='HIDE DROP DOWNS'!$M$5,1,0))</f>
        <v>0</v>
      </c>
      <c r="X198" s="12">
        <f>IF(OR('#2 - Sample and Action Tracker'!$U207='HIDE DROP DOWNS'!$L$2,'#2 - Sample and Action Tracker'!$U207='HIDE DROP DOWNS'!$L$3),0,IF('#2 - Sample and Action Tracker'!$V207='HIDE DROP DOWNS'!$M$3,1,0))</f>
        <v>0</v>
      </c>
      <c r="Y198" s="12">
        <f>IF(OR('#2 - Sample and Action Tracker'!$U207='HIDE DROP DOWNS'!$L$2,'#2 - Sample and Action Tracker'!$U207='HIDE DROP DOWNS'!$L$3),0,IF('#2 - Sample and Action Tracker'!$V207='HIDE DROP DOWNS'!$M$4,1,0))</f>
        <v>0</v>
      </c>
      <c r="Z198" s="12">
        <f>IF(OR('#2 - Sample and Action Tracker'!$U207='HIDE DROP DOWNS'!$L$2,'#2 - Sample and Action Tracker'!$U207='HIDE DROP DOWNS'!$L$3),0,IF('#2 - Sample and Action Tracker'!$V207='HIDE DROP DOWNS'!$M$5,1,0))</f>
        <v>0</v>
      </c>
    </row>
    <row r="199" spans="6:26" x14ac:dyDescent="0.35">
      <c r="F199" s="2" t="str">
        <f>IF('#2 - Sample and Action Tracker'!F208="","",'#2 - Sample and Action Tracker'!F208)</f>
        <v/>
      </c>
      <c r="G199">
        <f>IF(AND('#2 - Sample and Action Tracker'!N208&lt;&gt;""),1,0)</f>
        <v>0</v>
      </c>
      <c r="H199" t="b">
        <f>IF(AND(OR('#2 - Sample and Action Tracker'!N208&gt;0,'#2 - Sample and Action Tracker'!N208=$E$3),'#2 - Sample and Action Tracker'!N208&lt;&gt;$E$2,'#2 - Sample and Action Tracker'!N208&lt;&gt;$E$4,'#2 - Sample and Action Tracker'!N208&lt;&gt;""), TRUE, FALSE)</f>
        <v>0</v>
      </c>
      <c r="I199" t="b">
        <f>IF(AND('#2 - Sample and Action Tracker'!N208&lt;&gt;$E$2,'#2 - Sample and Action Tracker'!N208&lt;&gt;$E$3,'#2 - Sample and Action Tracker'!N208&lt;&gt;$E$4,'#2 - Sample and Action Tracker'!N208&lt;&gt;""),IF('#2 - Sample and Action Tracker'!N208&gt;'#1 - Facility Info'!$D$23, TRUE, FALSE),FALSE)</f>
        <v>0</v>
      </c>
      <c r="R199" s="12">
        <f>IF(OR('#2 - Sample and Action Tracker'!Q208='HIDE DROP DOWNS'!$J$2,'#2 - Sample and Action Tracker'!Q208='HIDE DROP DOWNS'!$J$3),0,IF('#2 - Sample and Action Tracker'!R208='HIDE DROP DOWNS'!$M$3,1,0))</f>
        <v>0</v>
      </c>
      <c r="S199" s="12">
        <f>IF(OR('#2 - Sample and Action Tracker'!Q208='HIDE DROP DOWNS'!$J$2,'#2 - Sample and Action Tracker'!Q208='HIDE DROP DOWNS'!$J$3),0,IF('#2 - Sample and Action Tracker'!R208='HIDE DROP DOWNS'!$M$4,1,0))</f>
        <v>0</v>
      </c>
      <c r="T199" s="12">
        <f>IF(OR('#2 - Sample and Action Tracker'!$Q208='HIDE DROP DOWNS'!$J$2,'#2 - Sample and Action Tracker'!$Q208='HIDE DROP DOWNS'!$J$3),0,IF('#2 - Sample and Action Tracker'!$R208='HIDE DROP DOWNS'!$M$5,1,0))</f>
        <v>0</v>
      </c>
      <c r="U199" s="12">
        <f>IF(OR('#2 - Sample and Action Tracker'!$S208='HIDE DROP DOWNS'!$K$2,'#2 - Sample and Action Tracker'!$S208='HIDE DROP DOWNS'!$K$3),0,IF('#2 - Sample and Action Tracker'!$T208='HIDE DROP DOWNS'!$M$3,1,0))</f>
        <v>0</v>
      </c>
      <c r="V199" s="12">
        <f>IF(OR('#2 - Sample and Action Tracker'!$S208='HIDE DROP DOWNS'!$K$2,'#2 - Sample and Action Tracker'!$S208='HIDE DROP DOWNS'!$K$3),0,IF('#2 - Sample and Action Tracker'!$T208='HIDE DROP DOWNS'!$M$4,1,0))</f>
        <v>0</v>
      </c>
      <c r="W199" s="12">
        <f>IF(OR('#2 - Sample and Action Tracker'!$S208='HIDE DROP DOWNS'!$K$2,'#2 - Sample and Action Tracker'!$S208='HIDE DROP DOWNS'!$K$3),0,IF('#2 - Sample and Action Tracker'!$T208='HIDE DROP DOWNS'!$M$5,1,0))</f>
        <v>0</v>
      </c>
      <c r="X199" s="12">
        <f>IF(OR('#2 - Sample and Action Tracker'!$U208='HIDE DROP DOWNS'!$L$2,'#2 - Sample and Action Tracker'!$U208='HIDE DROP DOWNS'!$L$3),0,IF('#2 - Sample and Action Tracker'!$V208='HIDE DROP DOWNS'!$M$3,1,0))</f>
        <v>0</v>
      </c>
      <c r="Y199" s="12">
        <f>IF(OR('#2 - Sample and Action Tracker'!$U208='HIDE DROP DOWNS'!$L$2,'#2 - Sample and Action Tracker'!$U208='HIDE DROP DOWNS'!$L$3),0,IF('#2 - Sample and Action Tracker'!$V208='HIDE DROP DOWNS'!$M$4,1,0))</f>
        <v>0</v>
      </c>
      <c r="Z199" s="12">
        <f>IF(OR('#2 - Sample and Action Tracker'!$U208='HIDE DROP DOWNS'!$L$2,'#2 - Sample and Action Tracker'!$U208='HIDE DROP DOWNS'!$L$3),0,IF('#2 - Sample and Action Tracker'!$V208='HIDE DROP DOWNS'!$M$5,1,0))</f>
        <v>0</v>
      </c>
    </row>
    <row r="200" spans="6:26" x14ac:dyDescent="0.35">
      <c r="F200" s="2" t="str">
        <f>IF('#2 - Sample and Action Tracker'!F209="","",'#2 - Sample and Action Tracker'!F209)</f>
        <v/>
      </c>
      <c r="G200">
        <f>IF(AND('#2 - Sample and Action Tracker'!N209&lt;&gt;""),1,0)</f>
        <v>0</v>
      </c>
      <c r="H200" t="b">
        <f>IF(AND(OR('#2 - Sample and Action Tracker'!N209&gt;0,'#2 - Sample and Action Tracker'!N209=$E$3),'#2 - Sample and Action Tracker'!N209&lt;&gt;$E$2,'#2 - Sample and Action Tracker'!N209&lt;&gt;$E$4,'#2 - Sample and Action Tracker'!N209&lt;&gt;""), TRUE, FALSE)</f>
        <v>0</v>
      </c>
      <c r="I200" t="b">
        <f>IF(AND('#2 - Sample and Action Tracker'!N209&lt;&gt;$E$2,'#2 - Sample and Action Tracker'!N209&lt;&gt;$E$3,'#2 - Sample and Action Tracker'!N209&lt;&gt;$E$4,'#2 - Sample and Action Tracker'!N209&lt;&gt;""),IF('#2 - Sample and Action Tracker'!N209&gt;'#1 - Facility Info'!$D$23, TRUE, FALSE),FALSE)</f>
        <v>0</v>
      </c>
      <c r="R200" s="12">
        <f>IF(OR('#2 - Sample and Action Tracker'!Q209='HIDE DROP DOWNS'!$J$2,'#2 - Sample and Action Tracker'!Q209='HIDE DROP DOWNS'!$J$3),0,IF('#2 - Sample and Action Tracker'!R209='HIDE DROP DOWNS'!$M$3,1,0))</f>
        <v>0</v>
      </c>
      <c r="S200" s="12">
        <f>IF(OR('#2 - Sample and Action Tracker'!Q209='HIDE DROP DOWNS'!$J$2,'#2 - Sample and Action Tracker'!Q209='HIDE DROP DOWNS'!$J$3),0,IF('#2 - Sample and Action Tracker'!R209='HIDE DROP DOWNS'!$M$4,1,0))</f>
        <v>0</v>
      </c>
      <c r="T200" s="12">
        <f>IF(OR('#2 - Sample and Action Tracker'!$Q209='HIDE DROP DOWNS'!$J$2,'#2 - Sample and Action Tracker'!$Q209='HIDE DROP DOWNS'!$J$3),0,IF('#2 - Sample and Action Tracker'!$R209='HIDE DROP DOWNS'!$M$5,1,0))</f>
        <v>0</v>
      </c>
      <c r="U200" s="12">
        <f>IF(OR('#2 - Sample and Action Tracker'!$S209='HIDE DROP DOWNS'!$K$2,'#2 - Sample and Action Tracker'!$S209='HIDE DROP DOWNS'!$K$3),0,IF('#2 - Sample and Action Tracker'!$T209='HIDE DROP DOWNS'!$M$3,1,0))</f>
        <v>0</v>
      </c>
      <c r="V200" s="12">
        <f>IF(OR('#2 - Sample and Action Tracker'!$S209='HIDE DROP DOWNS'!$K$2,'#2 - Sample and Action Tracker'!$S209='HIDE DROP DOWNS'!$K$3),0,IF('#2 - Sample and Action Tracker'!$T209='HIDE DROP DOWNS'!$M$4,1,0))</f>
        <v>0</v>
      </c>
      <c r="W200" s="12">
        <f>IF(OR('#2 - Sample and Action Tracker'!$S209='HIDE DROP DOWNS'!$K$2,'#2 - Sample and Action Tracker'!$S209='HIDE DROP DOWNS'!$K$3),0,IF('#2 - Sample and Action Tracker'!$T209='HIDE DROP DOWNS'!$M$5,1,0))</f>
        <v>0</v>
      </c>
      <c r="X200" s="12">
        <f>IF(OR('#2 - Sample and Action Tracker'!$U209='HIDE DROP DOWNS'!$L$2,'#2 - Sample and Action Tracker'!$U209='HIDE DROP DOWNS'!$L$3),0,IF('#2 - Sample and Action Tracker'!$V209='HIDE DROP DOWNS'!$M$3,1,0))</f>
        <v>0</v>
      </c>
      <c r="Y200" s="12">
        <f>IF(OR('#2 - Sample and Action Tracker'!$U209='HIDE DROP DOWNS'!$L$2,'#2 - Sample and Action Tracker'!$U209='HIDE DROP DOWNS'!$L$3),0,IF('#2 - Sample and Action Tracker'!$V209='HIDE DROP DOWNS'!$M$4,1,0))</f>
        <v>0</v>
      </c>
      <c r="Z200" s="12">
        <f>IF(OR('#2 - Sample and Action Tracker'!$U209='HIDE DROP DOWNS'!$L$2,'#2 - Sample and Action Tracker'!$U209='HIDE DROP DOWNS'!$L$3),0,IF('#2 - Sample and Action Tracker'!$V209='HIDE DROP DOWNS'!$M$5,1,0))</f>
        <v>0</v>
      </c>
    </row>
    <row r="201" spans="6:26" x14ac:dyDescent="0.35">
      <c r="F201" s="2" t="str">
        <f>IF('#2 - Sample and Action Tracker'!F210="","",'#2 - Sample and Action Tracker'!F210)</f>
        <v/>
      </c>
      <c r="G201">
        <f>IF(AND('#2 - Sample and Action Tracker'!N210&lt;&gt;""),1,0)</f>
        <v>0</v>
      </c>
      <c r="H201" t="b">
        <f>IF(AND(OR('#2 - Sample and Action Tracker'!N210&gt;0,'#2 - Sample and Action Tracker'!N210=$E$3),'#2 - Sample and Action Tracker'!N210&lt;&gt;$E$2,'#2 - Sample and Action Tracker'!N210&lt;&gt;$E$4,'#2 - Sample and Action Tracker'!N210&lt;&gt;""), TRUE, FALSE)</f>
        <v>0</v>
      </c>
      <c r="I201" t="b">
        <f>IF(AND('#2 - Sample and Action Tracker'!N210&lt;&gt;$E$2,'#2 - Sample and Action Tracker'!N210&lt;&gt;$E$3,'#2 - Sample and Action Tracker'!N210&lt;&gt;$E$4,'#2 - Sample and Action Tracker'!N210&lt;&gt;""),IF('#2 - Sample and Action Tracker'!N210&gt;'#1 - Facility Info'!$D$23, TRUE, FALSE),FALSE)</f>
        <v>0</v>
      </c>
      <c r="R201" s="12">
        <f>IF(OR('#2 - Sample and Action Tracker'!Q210='HIDE DROP DOWNS'!$J$2,'#2 - Sample and Action Tracker'!Q210='HIDE DROP DOWNS'!$J$3),0,IF('#2 - Sample and Action Tracker'!R210='HIDE DROP DOWNS'!$M$3,1,0))</f>
        <v>0</v>
      </c>
      <c r="S201" s="12">
        <f>IF(OR('#2 - Sample and Action Tracker'!Q210='HIDE DROP DOWNS'!$J$2,'#2 - Sample and Action Tracker'!Q210='HIDE DROP DOWNS'!$J$3),0,IF('#2 - Sample and Action Tracker'!R210='HIDE DROP DOWNS'!$M$4,1,0))</f>
        <v>0</v>
      </c>
      <c r="T201" s="12">
        <f>IF(OR('#2 - Sample and Action Tracker'!$Q210='HIDE DROP DOWNS'!$J$2,'#2 - Sample and Action Tracker'!$Q210='HIDE DROP DOWNS'!$J$3),0,IF('#2 - Sample and Action Tracker'!$R210='HIDE DROP DOWNS'!$M$5,1,0))</f>
        <v>0</v>
      </c>
      <c r="U201" s="12">
        <f>IF(OR('#2 - Sample and Action Tracker'!$S210='HIDE DROP DOWNS'!$K$2,'#2 - Sample and Action Tracker'!$S210='HIDE DROP DOWNS'!$K$3),0,IF('#2 - Sample and Action Tracker'!$T210='HIDE DROP DOWNS'!$M$3,1,0))</f>
        <v>0</v>
      </c>
      <c r="V201" s="12">
        <f>IF(OR('#2 - Sample and Action Tracker'!$S210='HIDE DROP DOWNS'!$K$2,'#2 - Sample and Action Tracker'!$S210='HIDE DROP DOWNS'!$K$3),0,IF('#2 - Sample and Action Tracker'!$T210='HIDE DROP DOWNS'!$M$4,1,0))</f>
        <v>0</v>
      </c>
      <c r="W201" s="12">
        <f>IF(OR('#2 - Sample and Action Tracker'!$S210='HIDE DROP DOWNS'!$K$2,'#2 - Sample and Action Tracker'!$S210='HIDE DROP DOWNS'!$K$3),0,IF('#2 - Sample and Action Tracker'!$T210='HIDE DROP DOWNS'!$M$5,1,0))</f>
        <v>0</v>
      </c>
      <c r="X201" s="12">
        <f>IF(OR('#2 - Sample and Action Tracker'!$U210='HIDE DROP DOWNS'!$L$2,'#2 - Sample and Action Tracker'!$U210='HIDE DROP DOWNS'!$L$3),0,IF('#2 - Sample and Action Tracker'!$V210='HIDE DROP DOWNS'!$M$3,1,0))</f>
        <v>0</v>
      </c>
      <c r="Y201" s="12">
        <f>IF(OR('#2 - Sample and Action Tracker'!$U210='HIDE DROP DOWNS'!$L$2,'#2 - Sample and Action Tracker'!$U210='HIDE DROP DOWNS'!$L$3),0,IF('#2 - Sample and Action Tracker'!$V210='HIDE DROP DOWNS'!$M$4,1,0))</f>
        <v>0</v>
      </c>
      <c r="Z201" s="12">
        <f>IF(OR('#2 - Sample and Action Tracker'!$U210='HIDE DROP DOWNS'!$L$2,'#2 - Sample and Action Tracker'!$U210='HIDE DROP DOWNS'!$L$3),0,IF('#2 - Sample and Action Tracker'!$V210='HIDE DROP DOWNS'!$M$5,1,0))</f>
        <v>0</v>
      </c>
    </row>
    <row r="202" spans="6:26" x14ac:dyDescent="0.35">
      <c r="F202" s="2" t="str">
        <f>IF('#2 - Sample and Action Tracker'!F211="","",'#2 - Sample and Action Tracker'!F211)</f>
        <v/>
      </c>
      <c r="G202">
        <f>IF(AND('#2 - Sample and Action Tracker'!N211&lt;&gt;""),1,0)</f>
        <v>0</v>
      </c>
      <c r="H202" t="b">
        <f>IF(AND(OR('#2 - Sample and Action Tracker'!N211&gt;0,'#2 - Sample and Action Tracker'!N211=$E$3),'#2 - Sample and Action Tracker'!N211&lt;&gt;$E$2,'#2 - Sample and Action Tracker'!N211&lt;&gt;$E$4,'#2 - Sample and Action Tracker'!N211&lt;&gt;""), TRUE, FALSE)</f>
        <v>0</v>
      </c>
      <c r="I202" t="b">
        <f>IF(AND('#2 - Sample and Action Tracker'!N211&lt;&gt;$E$2,'#2 - Sample and Action Tracker'!N211&lt;&gt;$E$3,'#2 - Sample and Action Tracker'!N211&lt;&gt;$E$4,'#2 - Sample and Action Tracker'!N211&lt;&gt;""),IF('#2 - Sample and Action Tracker'!N211&gt;'#1 - Facility Info'!$D$23, TRUE, FALSE),FALSE)</f>
        <v>0</v>
      </c>
      <c r="R202" s="12">
        <f>IF(OR('#2 - Sample and Action Tracker'!Q211='HIDE DROP DOWNS'!$J$2,'#2 - Sample and Action Tracker'!Q211='HIDE DROP DOWNS'!$J$3),0,IF('#2 - Sample and Action Tracker'!R211='HIDE DROP DOWNS'!$M$3,1,0))</f>
        <v>0</v>
      </c>
      <c r="S202" s="12">
        <f>IF(OR('#2 - Sample and Action Tracker'!Q211='HIDE DROP DOWNS'!$J$2,'#2 - Sample and Action Tracker'!Q211='HIDE DROP DOWNS'!$J$3),0,IF('#2 - Sample and Action Tracker'!R211='HIDE DROP DOWNS'!$M$4,1,0))</f>
        <v>0</v>
      </c>
      <c r="T202" s="12">
        <f>IF(OR('#2 - Sample and Action Tracker'!$Q211='HIDE DROP DOWNS'!$J$2,'#2 - Sample and Action Tracker'!$Q211='HIDE DROP DOWNS'!$J$3),0,IF('#2 - Sample and Action Tracker'!$R211='HIDE DROP DOWNS'!$M$5,1,0))</f>
        <v>0</v>
      </c>
      <c r="U202" s="12">
        <f>IF(OR('#2 - Sample and Action Tracker'!$S211='HIDE DROP DOWNS'!$K$2,'#2 - Sample and Action Tracker'!$S211='HIDE DROP DOWNS'!$K$3),0,IF('#2 - Sample and Action Tracker'!$T211='HIDE DROP DOWNS'!$M$3,1,0))</f>
        <v>0</v>
      </c>
      <c r="V202" s="12">
        <f>IF(OR('#2 - Sample and Action Tracker'!$S211='HIDE DROP DOWNS'!$K$2,'#2 - Sample and Action Tracker'!$S211='HIDE DROP DOWNS'!$K$3),0,IF('#2 - Sample and Action Tracker'!$T211='HIDE DROP DOWNS'!$M$4,1,0))</f>
        <v>0</v>
      </c>
      <c r="W202" s="12">
        <f>IF(OR('#2 - Sample and Action Tracker'!$S211='HIDE DROP DOWNS'!$K$2,'#2 - Sample and Action Tracker'!$S211='HIDE DROP DOWNS'!$K$3),0,IF('#2 - Sample and Action Tracker'!$T211='HIDE DROP DOWNS'!$M$5,1,0))</f>
        <v>0</v>
      </c>
      <c r="X202" s="12">
        <f>IF(OR('#2 - Sample and Action Tracker'!$U211='HIDE DROP DOWNS'!$L$2,'#2 - Sample and Action Tracker'!$U211='HIDE DROP DOWNS'!$L$3),0,IF('#2 - Sample and Action Tracker'!$V211='HIDE DROP DOWNS'!$M$3,1,0))</f>
        <v>0</v>
      </c>
      <c r="Y202" s="12">
        <f>IF(OR('#2 - Sample and Action Tracker'!$U211='HIDE DROP DOWNS'!$L$2,'#2 - Sample and Action Tracker'!$U211='HIDE DROP DOWNS'!$L$3),0,IF('#2 - Sample and Action Tracker'!$V211='HIDE DROP DOWNS'!$M$4,1,0))</f>
        <v>0</v>
      </c>
      <c r="Z202" s="12">
        <f>IF(OR('#2 - Sample and Action Tracker'!$U211='HIDE DROP DOWNS'!$L$2,'#2 - Sample and Action Tracker'!$U211='HIDE DROP DOWNS'!$L$3),0,IF('#2 - Sample and Action Tracker'!$V211='HIDE DROP DOWNS'!$M$5,1,0))</f>
        <v>0</v>
      </c>
    </row>
    <row r="203" spans="6:26" x14ac:dyDescent="0.35">
      <c r="F203" s="2" t="str">
        <f>IF('#2 - Sample and Action Tracker'!F212="","",'#2 - Sample and Action Tracker'!F212)</f>
        <v/>
      </c>
      <c r="G203">
        <f>IF(AND('#2 - Sample and Action Tracker'!N212&lt;&gt;""),1,0)</f>
        <v>0</v>
      </c>
      <c r="H203" t="b">
        <f>IF(AND(OR('#2 - Sample and Action Tracker'!N212&gt;0,'#2 - Sample and Action Tracker'!N212=$E$3),'#2 - Sample and Action Tracker'!N212&lt;&gt;$E$2,'#2 - Sample and Action Tracker'!N212&lt;&gt;$E$4,'#2 - Sample and Action Tracker'!N212&lt;&gt;""), TRUE, FALSE)</f>
        <v>0</v>
      </c>
      <c r="I203" t="b">
        <f>IF(AND('#2 - Sample and Action Tracker'!N212&lt;&gt;$E$2,'#2 - Sample and Action Tracker'!N212&lt;&gt;$E$3,'#2 - Sample and Action Tracker'!N212&lt;&gt;$E$4,'#2 - Sample and Action Tracker'!N212&lt;&gt;""),IF('#2 - Sample and Action Tracker'!N212&gt;'#1 - Facility Info'!$D$23, TRUE, FALSE),FALSE)</f>
        <v>0</v>
      </c>
      <c r="R203" s="12">
        <f>IF(OR('#2 - Sample and Action Tracker'!Q212='HIDE DROP DOWNS'!$J$2,'#2 - Sample and Action Tracker'!Q212='HIDE DROP DOWNS'!$J$3),0,IF('#2 - Sample and Action Tracker'!R212='HIDE DROP DOWNS'!$M$3,1,0))</f>
        <v>0</v>
      </c>
      <c r="S203" s="12">
        <f>IF(OR('#2 - Sample and Action Tracker'!Q212='HIDE DROP DOWNS'!$J$2,'#2 - Sample and Action Tracker'!Q212='HIDE DROP DOWNS'!$J$3),0,IF('#2 - Sample and Action Tracker'!R212='HIDE DROP DOWNS'!$M$4,1,0))</f>
        <v>0</v>
      </c>
      <c r="T203" s="12">
        <f>IF(OR('#2 - Sample and Action Tracker'!$Q212='HIDE DROP DOWNS'!$J$2,'#2 - Sample and Action Tracker'!$Q212='HIDE DROP DOWNS'!$J$3),0,IF('#2 - Sample and Action Tracker'!$R212='HIDE DROP DOWNS'!$M$5,1,0))</f>
        <v>0</v>
      </c>
      <c r="U203" s="12">
        <f>IF(OR('#2 - Sample and Action Tracker'!$S212='HIDE DROP DOWNS'!$K$2,'#2 - Sample and Action Tracker'!$S212='HIDE DROP DOWNS'!$K$3),0,IF('#2 - Sample and Action Tracker'!$T212='HIDE DROP DOWNS'!$M$3,1,0))</f>
        <v>0</v>
      </c>
      <c r="V203" s="12">
        <f>IF(OR('#2 - Sample and Action Tracker'!$S212='HIDE DROP DOWNS'!$K$2,'#2 - Sample and Action Tracker'!$S212='HIDE DROP DOWNS'!$K$3),0,IF('#2 - Sample and Action Tracker'!$T212='HIDE DROP DOWNS'!$M$4,1,0))</f>
        <v>0</v>
      </c>
      <c r="W203" s="12">
        <f>IF(OR('#2 - Sample and Action Tracker'!$S212='HIDE DROP DOWNS'!$K$2,'#2 - Sample and Action Tracker'!$S212='HIDE DROP DOWNS'!$K$3),0,IF('#2 - Sample and Action Tracker'!$T212='HIDE DROP DOWNS'!$M$5,1,0))</f>
        <v>0</v>
      </c>
      <c r="X203" s="12">
        <f>IF(OR('#2 - Sample and Action Tracker'!$U212='HIDE DROP DOWNS'!$L$2,'#2 - Sample and Action Tracker'!$U212='HIDE DROP DOWNS'!$L$3),0,IF('#2 - Sample and Action Tracker'!$V212='HIDE DROP DOWNS'!$M$3,1,0))</f>
        <v>0</v>
      </c>
      <c r="Y203" s="12">
        <f>IF(OR('#2 - Sample and Action Tracker'!$U212='HIDE DROP DOWNS'!$L$2,'#2 - Sample and Action Tracker'!$U212='HIDE DROP DOWNS'!$L$3),0,IF('#2 - Sample and Action Tracker'!$V212='HIDE DROP DOWNS'!$M$4,1,0))</f>
        <v>0</v>
      </c>
      <c r="Z203" s="12">
        <f>IF(OR('#2 - Sample and Action Tracker'!$U212='HIDE DROP DOWNS'!$L$2,'#2 - Sample and Action Tracker'!$U212='HIDE DROP DOWNS'!$L$3),0,IF('#2 - Sample and Action Tracker'!$V212='HIDE DROP DOWNS'!$M$5,1,0))</f>
        <v>0</v>
      </c>
    </row>
    <row r="204" spans="6:26" x14ac:dyDescent="0.35">
      <c r="F204" s="2" t="str">
        <f>IF('#2 - Sample and Action Tracker'!F213="","",'#2 - Sample and Action Tracker'!F213)</f>
        <v/>
      </c>
      <c r="G204">
        <f>IF(AND('#2 - Sample and Action Tracker'!N213&lt;&gt;""),1,0)</f>
        <v>0</v>
      </c>
      <c r="H204" t="b">
        <f>IF(AND(OR('#2 - Sample and Action Tracker'!N213&gt;0,'#2 - Sample and Action Tracker'!N213=$E$3),'#2 - Sample and Action Tracker'!N213&lt;&gt;$E$2,'#2 - Sample and Action Tracker'!N213&lt;&gt;$E$4,'#2 - Sample and Action Tracker'!N213&lt;&gt;""), TRUE, FALSE)</f>
        <v>0</v>
      </c>
      <c r="I204" t="b">
        <f>IF(AND('#2 - Sample and Action Tracker'!N213&lt;&gt;$E$2,'#2 - Sample and Action Tracker'!N213&lt;&gt;$E$3,'#2 - Sample and Action Tracker'!N213&lt;&gt;$E$4,'#2 - Sample and Action Tracker'!N213&lt;&gt;""),IF('#2 - Sample and Action Tracker'!N213&gt;'#1 - Facility Info'!$D$23, TRUE, FALSE),FALSE)</f>
        <v>0</v>
      </c>
      <c r="R204" s="12">
        <f>IF(OR('#2 - Sample and Action Tracker'!Q213='HIDE DROP DOWNS'!$J$2,'#2 - Sample and Action Tracker'!Q213='HIDE DROP DOWNS'!$J$3),0,IF('#2 - Sample and Action Tracker'!R213='HIDE DROP DOWNS'!$M$3,1,0))</f>
        <v>0</v>
      </c>
      <c r="S204" s="12">
        <f>IF(OR('#2 - Sample and Action Tracker'!Q213='HIDE DROP DOWNS'!$J$2,'#2 - Sample and Action Tracker'!Q213='HIDE DROP DOWNS'!$J$3),0,IF('#2 - Sample and Action Tracker'!R213='HIDE DROP DOWNS'!$M$4,1,0))</f>
        <v>0</v>
      </c>
      <c r="T204" s="12">
        <f>IF(OR('#2 - Sample and Action Tracker'!$Q213='HIDE DROP DOWNS'!$J$2,'#2 - Sample and Action Tracker'!$Q213='HIDE DROP DOWNS'!$J$3),0,IF('#2 - Sample and Action Tracker'!$R213='HIDE DROP DOWNS'!$M$5,1,0))</f>
        <v>0</v>
      </c>
      <c r="U204" s="12">
        <f>IF(OR('#2 - Sample and Action Tracker'!$S213='HIDE DROP DOWNS'!$K$2,'#2 - Sample and Action Tracker'!$S213='HIDE DROP DOWNS'!$K$3),0,IF('#2 - Sample and Action Tracker'!$T213='HIDE DROP DOWNS'!$M$3,1,0))</f>
        <v>0</v>
      </c>
      <c r="V204" s="12">
        <f>IF(OR('#2 - Sample and Action Tracker'!$S213='HIDE DROP DOWNS'!$K$2,'#2 - Sample and Action Tracker'!$S213='HIDE DROP DOWNS'!$K$3),0,IF('#2 - Sample and Action Tracker'!$T213='HIDE DROP DOWNS'!$M$4,1,0))</f>
        <v>0</v>
      </c>
      <c r="W204" s="12">
        <f>IF(OR('#2 - Sample and Action Tracker'!$S213='HIDE DROP DOWNS'!$K$2,'#2 - Sample and Action Tracker'!$S213='HIDE DROP DOWNS'!$K$3),0,IF('#2 - Sample and Action Tracker'!$T213='HIDE DROP DOWNS'!$M$5,1,0))</f>
        <v>0</v>
      </c>
      <c r="X204" s="12">
        <f>IF(OR('#2 - Sample and Action Tracker'!$U213='HIDE DROP DOWNS'!$L$2,'#2 - Sample and Action Tracker'!$U213='HIDE DROP DOWNS'!$L$3),0,IF('#2 - Sample and Action Tracker'!$V213='HIDE DROP DOWNS'!$M$3,1,0))</f>
        <v>0</v>
      </c>
      <c r="Y204" s="12">
        <f>IF(OR('#2 - Sample and Action Tracker'!$U213='HIDE DROP DOWNS'!$L$2,'#2 - Sample and Action Tracker'!$U213='HIDE DROP DOWNS'!$L$3),0,IF('#2 - Sample and Action Tracker'!$V213='HIDE DROP DOWNS'!$M$4,1,0))</f>
        <v>0</v>
      </c>
      <c r="Z204" s="12">
        <f>IF(OR('#2 - Sample and Action Tracker'!$U213='HIDE DROP DOWNS'!$L$2,'#2 - Sample and Action Tracker'!$U213='HIDE DROP DOWNS'!$L$3),0,IF('#2 - Sample and Action Tracker'!$V213='HIDE DROP DOWNS'!$M$5,1,0))</f>
        <v>0</v>
      </c>
    </row>
    <row r="205" spans="6:26" x14ac:dyDescent="0.35">
      <c r="F205" s="2" t="str">
        <f>IF('#2 - Sample and Action Tracker'!F214="","",'#2 - Sample and Action Tracker'!F214)</f>
        <v/>
      </c>
      <c r="G205">
        <f>IF(AND('#2 - Sample and Action Tracker'!N214&lt;&gt;""),1,0)</f>
        <v>0</v>
      </c>
      <c r="H205" t="b">
        <f>IF(AND(OR('#2 - Sample and Action Tracker'!N214&gt;0,'#2 - Sample and Action Tracker'!N214=$E$3),'#2 - Sample and Action Tracker'!N214&lt;&gt;$E$2,'#2 - Sample and Action Tracker'!N214&lt;&gt;$E$4,'#2 - Sample and Action Tracker'!N214&lt;&gt;""), TRUE, FALSE)</f>
        <v>0</v>
      </c>
      <c r="I205" t="b">
        <f>IF(AND('#2 - Sample and Action Tracker'!N214&lt;&gt;$E$2,'#2 - Sample and Action Tracker'!N214&lt;&gt;$E$3,'#2 - Sample and Action Tracker'!N214&lt;&gt;$E$4,'#2 - Sample and Action Tracker'!N214&lt;&gt;""),IF('#2 - Sample and Action Tracker'!N214&gt;'#1 - Facility Info'!$D$23, TRUE, FALSE),FALSE)</f>
        <v>0</v>
      </c>
      <c r="R205" s="12">
        <f>IF(OR('#2 - Sample and Action Tracker'!Q214='HIDE DROP DOWNS'!$J$2,'#2 - Sample and Action Tracker'!Q214='HIDE DROP DOWNS'!$J$3),0,IF('#2 - Sample and Action Tracker'!R214='HIDE DROP DOWNS'!$M$3,1,0))</f>
        <v>0</v>
      </c>
      <c r="S205" s="12">
        <f>IF(OR('#2 - Sample and Action Tracker'!Q214='HIDE DROP DOWNS'!$J$2,'#2 - Sample and Action Tracker'!Q214='HIDE DROP DOWNS'!$J$3),0,IF('#2 - Sample and Action Tracker'!R214='HIDE DROP DOWNS'!$M$4,1,0))</f>
        <v>0</v>
      </c>
      <c r="T205" s="12">
        <f>IF(OR('#2 - Sample and Action Tracker'!$Q214='HIDE DROP DOWNS'!$J$2,'#2 - Sample and Action Tracker'!$Q214='HIDE DROP DOWNS'!$J$3),0,IF('#2 - Sample and Action Tracker'!$R214='HIDE DROP DOWNS'!$M$5,1,0))</f>
        <v>0</v>
      </c>
      <c r="U205" s="12">
        <f>IF(OR('#2 - Sample and Action Tracker'!$S214='HIDE DROP DOWNS'!$K$2,'#2 - Sample and Action Tracker'!$S214='HIDE DROP DOWNS'!$K$3),0,IF('#2 - Sample and Action Tracker'!$T214='HIDE DROP DOWNS'!$M$3,1,0))</f>
        <v>0</v>
      </c>
      <c r="V205" s="12">
        <f>IF(OR('#2 - Sample and Action Tracker'!$S214='HIDE DROP DOWNS'!$K$2,'#2 - Sample and Action Tracker'!$S214='HIDE DROP DOWNS'!$K$3),0,IF('#2 - Sample and Action Tracker'!$T214='HIDE DROP DOWNS'!$M$4,1,0))</f>
        <v>0</v>
      </c>
      <c r="W205" s="12">
        <f>IF(OR('#2 - Sample and Action Tracker'!$S214='HIDE DROP DOWNS'!$K$2,'#2 - Sample and Action Tracker'!$S214='HIDE DROP DOWNS'!$K$3),0,IF('#2 - Sample and Action Tracker'!$T214='HIDE DROP DOWNS'!$M$5,1,0))</f>
        <v>0</v>
      </c>
      <c r="X205" s="12">
        <f>IF(OR('#2 - Sample and Action Tracker'!$U214='HIDE DROP DOWNS'!$L$2,'#2 - Sample and Action Tracker'!$U214='HIDE DROP DOWNS'!$L$3),0,IF('#2 - Sample and Action Tracker'!$V214='HIDE DROP DOWNS'!$M$3,1,0))</f>
        <v>0</v>
      </c>
      <c r="Y205" s="12">
        <f>IF(OR('#2 - Sample and Action Tracker'!$U214='HIDE DROP DOWNS'!$L$2,'#2 - Sample and Action Tracker'!$U214='HIDE DROP DOWNS'!$L$3),0,IF('#2 - Sample and Action Tracker'!$V214='HIDE DROP DOWNS'!$M$4,1,0))</f>
        <v>0</v>
      </c>
      <c r="Z205" s="12">
        <f>IF(OR('#2 - Sample and Action Tracker'!$U214='HIDE DROP DOWNS'!$L$2,'#2 - Sample and Action Tracker'!$U214='HIDE DROP DOWNS'!$L$3),0,IF('#2 - Sample and Action Tracker'!$V214='HIDE DROP DOWNS'!$M$5,1,0))</f>
        <v>0</v>
      </c>
    </row>
    <row r="206" spans="6:26" x14ac:dyDescent="0.35">
      <c r="F206" s="2" t="str">
        <f>IF('#2 - Sample and Action Tracker'!F215="","",'#2 - Sample and Action Tracker'!F215)</f>
        <v/>
      </c>
      <c r="G206">
        <f>IF(AND('#2 - Sample and Action Tracker'!N215&lt;&gt;""),1,0)</f>
        <v>0</v>
      </c>
      <c r="H206" t="b">
        <f>IF(AND(OR('#2 - Sample and Action Tracker'!N215&gt;0,'#2 - Sample and Action Tracker'!N215=$E$3),'#2 - Sample and Action Tracker'!N215&lt;&gt;$E$2,'#2 - Sample and Action Tracker'!N215&lt;&gt;$E$4,'#2 - Sample and Action Tracker'!N215&lt;&gt;""), TRUE, FALSE)</f>
        <v>0</v>
      </c>
      <c r="I206" t="b">
        <f>IF(AND('#2 - Sample and Action Tracker'!N215&lt;&gt;$E$2,'#2 - Sample and Action Tracker'!N215&lt;&gt;$E$3,'#2 - Sample and Action Tracker'!N215&lt;&gt;$E$4,'#2 - Sample and Action Tracker'!N215&lt;&gt;""),IF('#2 - Sample and Action Tracker'!N215&gt;'#1 - Facility Info'!$D$23, TRUE, FALSE),FALSE)</f>
        <v>0</v>
      </c>
      <c r="R206" s="12">
        <f>IF(OR('#2 - Sample and Action Tracker'!Q215='HIDE DROP DOWNS'!$J$2,'#2 - Sample and Action Tracker'!Q215='HIDE DROP DOWNS'!$J$3),0,IF('#2 - Sample and Action Tracker'!R215='HIDE DROP DOWNS'!$M$3,1,0))</f>
        <v>0</v>
      </c>
      <c r="S206" s="12">
        <f>IF(OR('#2 - Sample and Action Tracker'!Q215='HIDE DROP DOWNS'!$J$2,'#2 - Sample and Action Tracker'!Q215='HIDE DROP DOWNS'!$J$3),0,IF('#2 - Sample and Action Tracker'!R215='HIDE DROP DOWNS'!$M$4,1,0))</f>
        <v>0</v>
      </c>
      <c r="T206" s="12">
        <f>IF(OR('#2 - Sample and Action Tracker'!$Q215='HIDE DROP DOWNS'!$J$2,'#2 - Sample and Action Tracker'!$Q215='HIDE DROP DOWNS'!$J$3),0,IF('#2 - Sample and Action Tracker'!$R215='HIDE DROP DOWNS'!$M$5,1,0))</f>
        <v>0</v>
      </c>
      <c r="U206" s="12">
        <f>IF(OR('#2 - Sample and Action Tracker'!$S215='HIDE DROP DOWNS'!$K$2,'#2 - Sample and Action Tracker'!$S215='HIDE DROP DOWNS'!$K$3),0,IF('#2 - Sample and Action Tracker'!$T215='HIDE DROP DOWNS'!$M$3,1,0))</f>
        <v>0</v>
      </c>
      <c r="V206" s="12">
        <f>IF(OR('#2 - Sample and Action Tracker'!$S215='HIDE DROP DOWNS'!$K$2,'#2 - Sample and Action Tracker'!$S215='HIDE DROP DOWNS'!$K$3),0,IF('#2 - Sample and Action Tracker'!$T215='HIDE DROP DOWNS'!$M$4,1,0))</f>
        <v>0</v>
      </c>
      <c r="W206" s="12">
        <f>IF(OR('#2 - Sample and Action Tracker'!$S215='HIDE DROP DOWNS'!$K$2,'#2 - Sample and Action Tracker'!$S215='HIDE DROP DOWNS'!$K$3),0,IF('#2 - Sample and Action Tracker'!$T215='HIDE DROP DOWNS'!$M$5,1,0))</f>
        <v>0</v>
      </c>
      <c r="X206" s="12">
        <f>IF(OR('#2 - Sample and Action Tracker'!$U215='HIDE DROP DOWNS'!$L$2,'#2 - Sample and Action Tracker'!$U215='HIDE DROP DOWNS'!$L$3),0,IF('#2 - Sample and Action Tracker'!$V215='HIDE DROP DOWNS'!$M$3,1,0))</f>
        <v>0</v>
      </c>
      <c r="Y206" s="12">
        <f>IF(OR('#2 - Sample and Action Tracker'!$U215='HIDE DROP DOWNS'!$L$2,'#2 - Sample and Action Tracker'!$U215='HIDE DROP DOWNS'!$L$3),0,IF('#2 - Sample and Action Tracker'!$V215='HIDE DROP DOWNS'!$M$4,1,0))</f>
        <v>0</v>
      </c>
      <c r="Z206" s="12">
        <f>IF(OR('#2 - Sample and Action Tracker'!$U215='HIDE DROP DOWNS'!$L$2,'#2 - Sample and Action Tracker'!$U215='HIDE DROP DOWNS'!$L$3),0,IF('#2 - Sample and Action Tracker'!$V215='HIDE DROP DOWNS'!$M$5,1,0))</f>
        <v>0</v>
      </c>
    </row>
    <row r="207" spans="6:26" x14ac:dyDescent="0.35">
      <c r="F207" s="2" t="str">
        <f>IF('#2 - Sample and Action Tracker'!F216="","",'#2 - Sample and Action Tracker'!F216)</f>
        <v/>
      </c>
      <c r="G207">
        <f>IF(AND('#2 - Sample and Action Tracker'!N216&lt;&gt;""),1,0)</f>
        <v>0</v>
      </c>
      <c r="H207" t="b">
        <f>IF(AND(OR('#2 - Sample and Action Tracker'!N216&gt;0,'#2 - Sample and Action Tracker'!N216=$E$3),'#2 - Sample and Action Tracker'!N216&lt;&gt;$E$2,'#2 - Sample and Action Tracker'!N216&lt;&gt;$E$4,'#2 - Sample and Action Tracker'!N216&lt;&gt;""), TRUE, FALSE)</f>
        <v>0</v>
      </c>
      <c r="I207" t="b">
        <f>IF(AND('#2 - Sample and Action Tracker'!N216&lt;&gt;$E$2,'#2 - Sample and Action Tracker'!N216&lt;&gt;$E$3,'#2 - Sample and Action Tracker'!N216&lt;&gt;$E$4,'#2 - Sample and Action Tracker'!N216&lt;&gt;""),IF('#2 - Sample and Action Tracker'!N216&gt;'#1 - Facility Info'!$D$23, TRUE, FALSE),FALSE)</f>
        <v>0</v>
      </c>
      <c r="R207" s="12">
        <f>IF(OR('#2 - Sample and Action Tracker'!Q216='HIDE DROP DOWNS'!$J$2,'#2 - Sample and Action Tracker'!Q216='HIDE DROP DOWNS'!$J$3),0,IF('#2 - Sample and Action Tracker'!R216='HIDE DROP DOWNS'!$M$3,1,0))</f>
        <v>0</v>
      </c>
      <c r="S207" s="12">
        <f>IF(OR('#2 - Sample and Action Tracker'!Q216='HIDE DROP DOWNS'!$J$2,'#2 - Sample and Action Tracker'!Q216='HIDE DROP DOWNS'!$J$3),0,IF('#2 - Sample and Action Tracker'!R216='HIDE DROP DOWNS'!$M$4,1,0))</f>
        <v>0</v>
      </c>
      <c r="T207" s="12">
        <f>IF(OR('#2 - Sample and Action Tracker'!$Q216='HIDE DROP DOWNS'!$J$2,'#2 - Sample and Action Tracker'!$Q216='HIDE DROP DOWNS'!$J$3),0,IF('#2 - Sample and Action Tracker'!$R216='HIDE DROP DOWNS'!$M$5,1,0))</f>
        <v>0</v>
      </c>
      <c r="U207" s="12">
        <f>IF(OR('#2 - Sample and Action Tracker'!$S216='HIDE DROP DOWNS'!$K$2,'#2 - Sample and Action Tracker'!$S216='HIDE DROP DOWNS'!$K$3),0,IF('#2 - Sample and Action Tracker'!$T216='HIDE DROP DOWNS'!$M$3,1,0))</f>
        <v>0</v>
      </c>
      <c r="V207" s="12">
        <f>IF(OR('#2 - Sample and Action Tracker'!$S216='HIDE DROP DOWNS'!$K$2,'#2 - Sample and Action Tracker'!$S216='HIDE DROP DOWNS'!$K$3),0,IF('#2 - Sample and Action Tracker'!$T216='HIDE DROP DOWNS'!$M$4,1,0))</f>
        <v>0</v>
      </c>
      <c r="W207" s="12">
        <f>IF(OR('#2 - Sample and Action Tracker'!$S216='HIDE DROP DOWNS'!$K$2,'#2 - Sample and Action Tracker'!$S216='HIDE DROP DOWNS'!$K$3),0,IF('#2 - Sample and Action Tracker'!$T216='HIDE DROP DOWNS'!$M$5,1,0))</f>
        <v>0</v>
      </c>
      <c r="X207" s="12">
        <f>IF(OR('#2 - Sample and Action Tracker'!$U216='HIDE DROP DOWNS'!$L$2,'#2 - Sample and Action Tracker'!$U216='HIDE DROP DOWNS'!$L$3),0,IF('#2 - Sample and Action Tracker'!$V216='HIDE DROP DOWNS'!$M$3,1,0))</f>
        <v>0</v>
      </c>
      <c r="Y207" s="12">
        <f>IF(OR('#2 - Sample and Action Tracker'!$U216='HIDE DROP DOWNS'!$L$2,'#2 - Sample and Action Tracker'!$U216='HIDE DROP DOWNS'!$L$3),0,IF('#2 - Sample and Action Tracker'!$V216='HIDE DROP DOWNS'!$M$4,1,0))</f>
        <v>0</v>
      </c>
      <c r="Z207" s="12">
        <f>IF(OR('#2 - Sample and Action Tracker'!$U216='HIDE DROP DOWNS'!$L$2,'#2 - Sample and Action Tracker'!$U216='HIDE DROP DOWNS'!$L$3),0,IF('#2 - Sample and Action Tracker'!$V216='HIDE DROP DOWNS'!$M$5,1,0))</f>
        <v>0</v>
      </c>
    </row>
    <row r="208" spans="6:26" x14ac:dyDescent="0.35">
      <c r="F208" s="2" t="str">
        <f>IF('#2 - Sample and Action Tracker'!F217="","",'#2 - Sample and Action Tracker'!F217)</f>
        <v/>
      </c>
      <c r="G208">
        <f>IF(AND('#2 - Sample and Action Tracker'!N217&lt;&gt;""),1,0)</f>
        <v>0</v>
      </c>
      <c r="H208" t="b">
        <f>IF(AND(OR('#2 - Sample and Action Tracker'!N217&gt;0,'#2 - Sample and Action Tracker'!N217=$E$3),'#2 - Sample and Action Tracker'!N217&lt;&gt;$E$2,'#2 - Sample and Action Tracker'!N217&lt;&gt;$E$4,'#2 - Sample and Action Tracker'!N217&lt;&gt;""), TRUE, FALSE)</f>
        <v>0</v>
      </c>
      <c r="I208" t="b">
        <f>IF(AND('#2 - Sample and Action Tracker'!N217&lt;&gt;$E$2,'#2 - Sample and Action Tracker'!N217&lt;&gt;$E$3,'#2 - Sample and Action Tracker'!N217&lt;&gt;$E$4,'#2 - Sample and Action Tracker'!N217&lt;&gt;""),IF('#2 - Sample and Action Tracker'!N217&gt;'#1 - Facility Info'!$D$23, TRUE, FALSE),FALSE)</f>
        <v>0</v>
      </c>
      <c r="R208" s="12">
        <f>IF(OR('#2 - Sample and Action Tracker'!Q217='HIDE DROP DOWNS'!$J$2,'#2 - Sample and Action Tracker'!Q217='HIDE DROP DOWNS'!$J$3),0,IF('#2 - Sample and Action Tracker'!R217='HIDE DROP DOWNS'!$M$3,1,0))</f>
        <v>0</v>
      </c>
      <c r="S208" s="12">
        <f>IF(OR('#2 - Sample and Action Tracker'!Q217='HIDE DROP DOWNS'!$J$2,'#2 - Sample and Action Tracker'!Q217='HIDE DROP DOWNS'!$J$3),0,IF('#2 - Sample and Action Tracker'!R217='HIDE DROP DOWNS'!$M$4,1,0))</f>
        <v>0</v>
      </c>
      <c r="T208" s="12">
        <f>IF(OR('#2 - Sample and Action Tracker'!$Q217='HIDE DROP DOWNS'!$J$2,'#2 - Sample and Action Tracker'!$Q217='HIDE DROP DOWNS'!$J$3),0,IF('#2 - Sample and Action Tracker'!$R217='HIDE DROP DOWNS'!$M$5,1,0))</f>
        <v>0</v>
      </c>
      <c r="U208" s="12">
        <f>IF(OR('#2 - Sample and Action Tracker'!$S217='HIDE DROP DOWNS'!$K$2,'#2 - Sample and Action Tracker'!$S217='HIDE DROP DOWNS'!$K$3),0,IF('#2 - Sample and Action Tracker'!$T217='HIDE DROP DOWNS'!$M$3,1,0))</f>
        <v>0</v>
      </c>
      <c r="V208" s="12">
        <f>IF(OR('#2 - Sample and Action Tracker'!$S217='HIDE DROP DOWNS'!$K$2,'#2 - Sample and Action Tracker'!$S217='HIDE DROP DOWNS'!$K$3),0,IF('#2 - Sample and Action Tracker'!$T217='HIDE DROP DOWNS'!$M$4,1,0))</f>
        <v>0</v>
      </c>
      <c r="W208" s="12">
        <f>IF(OR('#2 - Sample and Action Tracker'!$S217='HIDE DROP DOWNS'!$K$2,'#2 - Sample and Action Tracker'!$S217='HIDE DROP DOWNS'!$K$3),0,IF('#2 - Sample and Action Tracker'!$T217='HIDE DROP DOWNS'!$M$5,1,0))</f>
        <v>0</v>
      </c>
      <c r="X208" s="12">
        <f>IF(OR('#2 - Sample and Action Tracker'!$U217='HIDE DROP DOWNS'!$L$2,'#2 - Sample and Action Tracker'!$U217='HIDE DROP DOWNS'!$L$3),0,IF('#2 - Sample and Action Tracker'!$V217='HIDE DROP DOWNS'!$M$3,1,0))</f>
        <v>0</v>
      </c>
      <c r="Y208" s="12">
        <f>IF(OR('#2 - Sample and Action Tracker'!$U217='HIDE DROP DOWNS'!$L$2,'#2 - Sample and Action Tracker'!$U217='HIDE DROP DOWNS'!$L$3),0,IF('#2 - Sample and Action Tracker'!$V217='HIDE DROP DOWNS'!$M$4,1,0))</f>
        <v>0</v>
      </c>
      <c r="Z208" s="12">
        <f>IF(OR('#2 - Sample and Action Tracker'!$U217='HIDE DROP DOWNS'!$L$2,'#2 - Sample and Action Tracker'!$U217='HIDE DROP DOWNS'!$L$3),0,IF('#2 - Sample and Action Tracker'!$V217='HIDE DROP DOWNS'!$M$5,1,0))</f>
        <v>0</v>
      </c>
    </row>
    <row r="209" spans="6:26" x14ac:dyDescent="0.35">
      <c r="F209" s="2" t="str">
        <f>IF('#2 - Sample and Action Tracker'!F218="","",'#2 - Sample and Action Tracker'!F218)</f>
        <v/>
      </c>
      <c r="G209">
        <f>IF(AND('#2 - Sample and Action Tracker'!N218&lt;&gt;""),1,0)</f>
        <v>0</v>
      </c>
      <c r="H209" t="b">
        <f>IF(AND(OR('#2 - Sample and Action Tracker'!N218&gt;0,'#2 - Sample and Action Tracker'!N218=$E$3),'#2 - Sample and Action Tracker'!N218&lt;&gt;$E$2,'#2 - Sample and Action Tracker'!N218&lt;&gt;$E$4,'#2 - Sample and Action Tracker'!N218&lt;&gt;""), TRUE, FALSE)</f>
        <v>0</v>
      </c>
      <c r="I209" t="b">
        <f>IF(AND('#2 - Sample and Action Tracker'!N218&lt;&gt;$E$2,'#2 - Sample and Action Tracker'!N218&lt;&gt;$E$3,'#2 - Sample and Action Tracker'!N218&lt;&gt;$E$4,'#2 - Sample and Action Tracker'!N218&lt;&gt;""),IF('#2 - Sample and Action Tracker'!N218&gt;'#1 - Facility Info'!$D$23, TRUE, FALSE),FALSE)</f>
        <v>0</v>
      </c>
      <c r="R209" s="12">
        <f>IF(OR('#2 - Sample and Action Tracker'!Q218='HIDE DROP DOWNS'!$J$2,'#2 - Sample and Action Tracker'!Q218='HIDE DROP DOWNS'!$J$3),0,IF('#2 - Sample and Action Tracker'!R218='HIDE DROP DOWNS'!$M$3,1,0))</f>
        <v>0</v>
      </c>
      <c r="S209" s="12">
        <f>IF(OR('#2 - Sample and Action Tracker'!Q218='HIDE DROP DOWNS'!$J$2,'#2 - Sample and Action Tracker'!Q218='HIDE DROP DOWNS'!$J$3),0,IF('#2 - Sample and Action Tracker'!R218='HIDE DROP DOWNS'!$M$4,1,0))</f>
        <v>0</v>
      </c>
      <c r="T209" s="12">
        <f>IF(OR('#2 - Sample and Action Tracker'!$Q218='HIDE DROP DOWNS'!$J$2,'#2 - Sample and Action Tracker'!$Q218='HIDE DROP DOWNS'!$J$3),0,IF('#2 - Sample and Action Tracker'!$R218='HIDE DROP DOWNS'!$M$5,1,0))</f>
        <v>0</v>
      </c>
      <c r="U209" s="12">
        <f>IF(OR('#2 - Sample and Action Tracker'!$S218='HIDE DROP DOWNS'!$K$2,'#2 - Sample and Action Tracker'!$S218='HIDE DROP DOWNS'!$K$3),0,IF('#2 - Sample and Action Tracker'!$T218='HIDE DROP DOWNS'!$M$3,1,0))</f>
        <v>0</v>
      </c>
      <c r="V209" s="12">
        <f>IF(OR('#2 - Sample and Action Tracker'!$S218='HIDE DROP DOWNS'!$K$2,'#2 - Sample and Action Tracker'!$S218='HIDE DROP DOWNS'!$K$3),0,IF('#2 - Sample and Action Tracker'!$T218='HIDE DROP DOWNS'!$M$4,1,0))</f>
        <v>0</v>
      </c>
      <c r="W209" s="12">
        <f>IF(OR('#2 - Sample and Action Tracker'!$S218='HIDE DROP DOWNS'!$K$2,'#2 - Sample and Action Tracker'!$S218='HIDE DROP DOWNS'!$K$3),0,IF('#2 - Sample and Action Tracker'!$T218='HIDE DROP DOWNS'!$M$5,1,0))</f>
        <v>0</v>
      </c>
      <c r="X209" s="12">
        <f>IF(OR('#2 - Sample and Action Tracker'!$U218='HIDE DROP DOWNS'!$L$2,'#2 - Sample and Action Tracker'!$U218='HIDE DROP DOWNS'!$L$3),0,IF('#2 - Sample and Action Tracker'!$V218='HIDE DROP DOWNS'!$M$3,1,0))</f>
        <v>0</v>
      </c>
      <c r="Y209" s="12">
        <f>IF(OR('#2 - Sample and Action Tracker'!$U218='HIDE DROP DOWNS'!$L$2,'#2 - Sample and Action Tracker'!$U218='HIDE DROP DOWNS'!$L$3),0,IF('#2 - Sample and Action Tracker'!$V218='HIDE DROP DOWNS'!$M$4,1,0))</f>
        <v>0</v>
      </c>
      <c r="Z209" s="12">
        <f>IF(OR('#2 - Sample and Action Tracker'!$U218='HIDE DROP DOWNS'!$L$2,'#2 - Sample and Action Tracker'!$U218='HIDE DROP DOWNS'!$L$3),0,IF('#2 - Sample and Action Tracker'!$V218='HIDE DROP DOWNS'!$M$5,1,0))</f>
        <v>0</v>
      </c>
    </row>
    <row r="210" spans="6:26" x14ac:dyDescent="0.35">
      <c r="F210" s="2" t="str">
        <f>IF('#2 - Sample and Action Tracker'!F219="","",'#2 - Sample and Action Tracker'!F219)</f>
        <v/>
      </c>
      <c r="G210">
        <f>IF(AND('#2 - Sample and Action Tracker'!N219&lt;&gt;""),1,0)</f>
        <v>0</v>
      </c>
      <c r="H210" t="b">
        <f>IF(AND(OR('#2 - Sample and Action Tracker'!N219&gt;0,'#2 - Sample and Action Tracker'!N219=$E$3),'#2 - Sample and Action Tracker'!N219&lt;&gt;$E$2,'#2 - Sample and Action Tracker'!N219&lt;&gt;$E$4,'#2 - Sample and Action Tracker'!N219&lt;&gt;""), TRUE, FALSE)</f>
        <v>0</v>
      </c>
      <c r="I210" t="b">
        <f>IF(AND('#2 - Sample and Action Tracker'!N219&lt;&gt;$E$2,'#2 - Sample and Action Tracker'!N219&lt;&gt;$E$3,'#2 - Sample and Action Tracker'!N219&lt;&gt;$E$4,'#2 - Sample and Action Tracker'!N219&lt;&gt;""),IF('#2 - Sample and Action Tracker'!N219&gt;'#1 - Facility Info'!$D$23, TRUE, FALSE),FALSE)</f>
        <v>0</v>
      </c>
      <c r="R210" s="12">
        <f>IF(OR('#2 - Sample and Action Tracker'!Q219='HIDE DROP DOWNS'!$J$2,'#2 - Sample and Action Tracker'!Q219='HIDE DROP DOWNS'!$J$3),0,IF('#2 - Sample and Action Tracker'!R219='HIDE DROP DOWNS'!$M$3,1,0))</f>
        <v>0</v>
      </c>
      <c r="S210" s="12">
        <f>IF(OR('#2 - Sample and Action Tracker'!Q219='HIDE DROP DOWNS'!$J$2,'#2 - Sample and Action Tracker'!Q219='HIDE DROP DOWNS'!$J$3),0,IF('#2 - Sample and Action Tracker'!R219='HIDE DROP DOWNS'!$M$4,1,0))</f>
        <v>0</v>
      </c>
      <c r="T210" s="12">
        <f>IF(OR('#2 - Sample and Action Tracker'!$Q219='HIDE DROP DOWNS'!$J$2,'#2 - Sample and Action Tracker'!$Q219='HIDE DROP DOWNS'!$J$3),0,IF('#2 - Sample and Action Tracker'!$R219='HIDE DROP DOWNS'!$M$5,1,0))</f>
        <v>0</v>
      </c>
      <c r="U210" s="12">
        <f>IF(OR('#2 - Sample and Action Tracker'!$S219='HIDE DROP DOWNS'!$K$2,'#2 - Sample and Action Tracker'!$S219='HIDE DROP DOWNS'!$K$3),0,IF('#2 - Sample and Action Tracker'!$T219='HIDE DROP DOWNS'!$M$3,1,0))</f>
        <v>0</v>
      </c>
      <c r="V210" s="12">
        <f>IF(OR('#2 - Sample and Action Tracker'!$S219='HIDE DROP DOWNS'!$K$2,'#2 - Sample and Action Tracker'!$S219='HIDE DROP DOWNS'!$K$3),0,IF('#2 - Sample and Action Tracker'!$T219='HIDE DROP DOWNS'!$M$4,1,0))</f>
        <v>0</v>
      </c>
      <c r="W210" s="12">
        <f>IF(OR('#2 - Sample and Action Tracker'!$S219='HIDE DROP DOWNS'!$K$2,'#2 - Sample and Action Tracker'!$S219='HIDE DROP DOWNS'!$K$3),0,IF('#2 - Sample and Action Tracker'!$T219='HIDE DROP DOWNS'!$M$5,1,0))</f>
        <v>0</v>
      </c>
      <c r="X210" s="12">
        <f>IF(OR('#2 - Sample and Action Tracker'!$U219='HIDE DROP DOWNS'!$L$2,'#2 - Sample and Action Tracker'!$U219='HIDE DROP DOWNS'!$L$3),0,IF('#2 - Sample and Action Tracker'!$V219='HIDE DROP DOWNS'!$M$3,1,0))</f>
        <v>0</v>
      </c>
      <c r="Y210" s="12">
        <f>IF(OR('#2 - Sample and Action Tracker'!$U219='HIDE DROP DOWNS'!$L$2,'#2 - Sample and Action Tracker'!$U219='HIDE DROP DOWNS'!$L$3),0,IF('#2 - Sample and Action Tracker'!$V219='HIDE DROP DOWNS'!$M$4,1,0))</f>
        <v>0</v>
      </c>
      <c r="Z210" s="12">
        <f>IF(OR('#2 - Sample and Action Tracker'!$U219='HIDE DROP DOWNS'!$L$2,'#2 - Sample and Action Tracker'!$U219='HIDE DROP DOWNS'!$L$3),0,IF('#2 - Sample and Action Tracker'!$V219='HIDE DROP DOWNS'!$M$5,1,0))</f>
        <v>0</v>
      </c>
    </row>
    <row r="211" spans="6:26" x14ac:dyDescent="0.35">
      <c r="F211" s="2" t="str">
        <f>IF('#2 - Sample and Action Tracker'!F220="","",'#2 - Sample and Action Tracker'!F220)</f>
        <v/>
      </c>
      <c r="G211">
        <f>IF(AND('#2 - Sample and Action Tracker'!N220&lt;&gt;""),1,0)</f>
        <v>0</v>
      </c>
      <c r="H211" t="b">
        <f>IF(AND(OR('#2 - Sample and Action Tracker'!N220&gt;0,'#2 - Sample and Action Tracker'!N220=$E$3),'#2 - Sample and Action Tracker'!N220&lt;&gt;$E$2,'#2 - Sample and Action Tracker'!N220&lt;&gt;$E$4,'#2 - Sample and Action Tracker'!N220&lt;&gt;""), TRUE, FALSE)</f>
        <v>0</v>
      </c>
      <c r="I211" t="b">
        <f>IF(AND('#2 - Sample and Action Tracker'!N220&lt;&gt;$E$2,'#2 - Sample and Action Tracker'!N220&lt;&gt;$E$3,'#2 - Sample and Action Tracker'!N220&lt;&gt;$E$4,'#2 - Sample and Action Tracker'!N220&lt;&gt;""),IF('#2 - Sample and Action Tracker'!N220&gt;'#1 - Facility Info'!$D$23, TRUE, FALSE),FALSE)</f>
        <v>0</v>
      </c>
      <c r="R211" s="12">
        <f>IF(OR('#2 - Sample and Action Tracker'!Q220='HIDE DROP DOWNS'!$J$2,'#2 - Sample and Action Tracker'!Q220='HIDE DROP DOWNS'!$J$3),0,IF('#2 - Sample and Action Tracker'!R220='HIDE DROP DOWNS'!$M$3,1,0))</f>
        <v>0</v>
      </c>
      <c r="S211" s="12">
        <f>IF(OR('#2 - Sample and Action Tracker'!Q220='HIDE DROP DOWNS'!$J$2,'#2 - Sample and Action Tracker'!Q220='HIDE DROP DOWNS'!$J$3),0,IF('#2 - Sample and Action Tracker'!R220='HIDE DROP DOWNS'!$M$4,1,0))</f>
        <v>0</v>
      </c>
      <c r="T211" s="12">
        <f>IF(OR('#2 - Sample and Action Tracker'!$Q220='HIDE DROP DOWNS'!$J$2,'#2 - Sample and Action Tracker'!$Q220='HIDE DROP DOWNS'!$J$3),0,IF('#2 - Sample and Action Tracker'!$R220='HIDE DROP DOWNS'!$M$5,1,0))</f>
        <v>0</v>
      </c>
      <c r="U211" s="12">
        <f>IF(OR('#2 - Sample and Action Tracker'!$S220='HIDE DROP DOWNS'!$K$2,'#2 - Sample and Action Tracker'!$S220='HIDE DROP DOWNS'!$K$3),0,IF('#2 - Sample and Action Tracker'!$T220='HIDE DROP DOWNS'!$M$3,1,0))</f>
        <v>0</v>
      </c>
      <c r="V211" s="12">
        <f>IF(OR('#2 - Sample and Action Tracker'!$S220='HIDE DROP DOWNS'!$K$2,'#2 - Sample and Action Tracker'!$S220='HIDE DROP DOWNS'!$K$3),0,IF('#2 - Sample and Action Tracker'!$T220='HIDE DROP DOWNS'!$M$4,1,0))</f>
        <v>0</v>
      </c>
      <c r="W211" s="12">
        <f>IF(OR('#2 - Sample and Action Tracker'!$S220='HIDE DROP DOWNS'!$K$2,'#2 - Sample and Action Tracker'!$S220='HIDE DROP DOWNS'!$K$3),0,IF('#2 - Sample and Action Tracker'!$T220='HIDE DROP DOWNS'!$M$5,1,0))</f>
        <v>0</v>
      </c>
      <c r="X211" s="12">
        <f>IF(OR('#2 - Sample and Action Tracker'!$U220='HIDE DROP DOWNS'!$L$2,'#2 - Sample and Action Tracker'!$U220='HIDE DROP DOWNS'!$L$3),0,IF('#2 - Sample and Action Tracker'!$V220='HIDE DROP DOWNS'!$M$3,1,0))</f>
        <v>0</v>
      </c>
      <c r="Y211" s="12">
        <f>IF(OR('#2 - Sample and Action Tracker'!$U220='HIDE DROP DOWNS'!$L$2,'#2 - Sample and Action Tracker'!$U220='HIDE DROP DOWNS'!$L$3),0,IF('#2 - Sample and Action Tracker'!$V220='HIDE DROP DOWNS'!$M$4,1,0))</f>
        <v>0</v>
      </c>
      <c r="Z211" s="12">
        <f>IF(OR('#2 - Sample and Action Tracker'!$U220='HIDE DROP DOWNS'!$L$2,'#2 - Sample and Action Tracker'!$U220='HIDE DROP DOWNS'!$L$3),0,IF('#2 - Sample and Action Tracker'!$V220='HIDE DROP DOWNS'!$M$5,1,0))</f>
        <v>0</v>
      </c>
    </row>
    <row r="212" spans="6:26" x14ac:dyDescent="0.35">
      <c r="F212" s="2" t="str">
        <f>IF('#2 - Sample and Action Tracker'!F221="","",'#2 - Sample and Action Tracker'!F221)</f>
        <v/>
      </c>
      <c r="G212">
        <f>IF(AND('#2 - Sample and Action Tracker'!N221&lt;&gt;""),1,0)</f>
        <v>0</v>
      </c>
      <c r="H212" t="b">
        <f>IF(AND(OR('#2 - Sample and Action Tracker'!N221&gt;0,'#2 - Sample and Action Tracker'!N221=$E$3),'#2 - Sample and Action Tracker'!N221&lt;&gt;$E$2,'#2 - Sample and Action Tracker'!N221&lt;&gt;$E$4,'#2 - Sample and Action Tracker'!N221&lt;&gt;""), TRUE, FALSE)</f>
        <v>0</v>
      </c>
      <c r="I212" t="b">
        <f>IF(AND('#2 - Sample and Action Tracker'!N221&lt;&gt;$E$2,'#2 - Sample and Action Tracker'!N221&lt;&gt;$E$3,'#2 - Sample and Action Tracker'!N221&lt;&gt;$E$4,'#2 - Sample and Action Tracker'!N221&lt;&gt;""),IF('#2 - Sample and Action Tracker'!N221&gt;'#1 - Facility Info'!$D$23, TRUE, FALSE),FALSE)</f>
        <v>0</v>
      </c>
      <c r="R212" s="12">
        <f>IF(OR('#2 - Sample and Action Tracker'!Q221='HIDE DROP DOWNS'!$J$2,'#2 - Sample and Action Tracker'!Q221='HIDE DROP DOWNS'!$J$3),0,IF('#2 - Sample and Action Tracker'!R221='HIDE DROP DOWNS'!$M$3,1,0))</f>
        <v>0</v>
      </c>
      <c r="S212" s="12">
        <f>IF(OR('#2 - Sample and Action Tracker'!Q221='HIDE DROP DOWNS'!$J$2,'#2 - Sample and Action Tracker'!Q221='HIDE DROP DOWNS'!$J$3),0,IF('#2 - Sample and Action Tracker'!R221='HIDE DROP DOWNS'!$M$4,1,0))</f>
        <v>0</v>
      </c>
      <c r="T212" s="12">
        <f>IF(OR('#2 - Sample and Action Tracker'!$Q221='HIDE DROP DOWNS'!$J$2,'#2 - Sample and Action Tracker'!$Q221='HIDE DROP DOWNS'!$J$3),0,IF('#2 - Sample and Action Tracker'!$R221='HIDE DROP DOWNS'!$M$5,1,0))</f>
        <v>0</v>
      </c>
      <c r="U212" s="12">
        <f>IF(OR('#2 - Sample and Action Tracker'!$S221='HIDE DROP DOWNS'!$K$2,'#2 - Sample and Action Tracker'!$S221='HIDE DROP DOWNS'!$K$3),0,IF('#2 - Sample and Action Tracker'!$T221='HIDE DROP DOWNS'!$M$3,1,0))</f>
        <v>0</v>
      </c>
      <c r="V212" s="12">
        <f>IF(OR('#2 - Sample and Action Tracker'!$S221='HIDE DROP DOWNS'!$K$2,'#2 - Sample and Action Tracker'!$S221='HIDE DROP DOWNS'!$K$3),0,IF('#2 - Sample and Action Tracker'!$T221='HIDE DROP DOWNS'!$M$4,1,0))</f>
        <v>0</v>
      </c>
      <c r="W212" s="12">
        <f>IF(OR('#2 - Sample and Action Tracker'!$S221='HIDE DROP DOWNS'!$K$2,'#2 - Sample and Action Tracker'!$S221='HIDE DROP DOWNS'!$K$3),0,IF('#2 - Sample and Action Tracker'!$T221='HIDE DROP DOWNS'!$M$5,1,0))</f>
        <v>0</v>
      </c>
      <c r="X212" s="12">
        <f>IF(OR('#2 - Sample and Action Tracker'!$U221='HIDE DROP DOWNS'!$L$2,'#2 - Sample and Action Tracker'!$U221='HIDE DROP DOWNS'!$L$3),0,IF('#2 - Sample and Action Tracker'!$V221='HIDE DROP DOWNS'!$M$3,1,0))</f>
        <v>0</v>
      </c>
      <c r="Y212" s="12">
        <f>IF(OR('#2 - Sample and Action Tracker'!$U221='HIDE DROP DOWNS'!$L$2,'#2 - Sample and Action Tracker'!$U221='HIDE DROP DOWNS'!$L$3),0,IF('#2 - Sample and Action Tracker'!$V221='HIDE DROP DOWNS'!$M$4,1,0))</f>
        <v>0</v>
      </c>
      <c r="Z212" s="12">
        <f>IF(OR('#2 - Sample and Action Tracker'!$U221='HIDE DROP DOWNS'!$L$2,'#2 - Sample and Action Tracker'!$U221='HIDE DROP DOWNS'!$L$3),0,IF('#2 - Sample and Action Tracker'!$V221='HIDE DROP DOWNS'!$M$5,1,0))</f>
        <v>0</v>
      </c>
    </row>
    <row r="213" spans="6:26" x14ac:dyDescent="0.35">
      <c r="F213" s="2" t="str">
        <f>IF('#2 - Sample and Action Tracker'!F222="","",'#2 - Sample and Action Tracker'!F222)</f>
        <v/>
      </c>
      <c r="G213">
        <f>IF(AND('#2 - Sample and Action Tracker'!N222&lt;&gt;""),1,0)</f>
        <v>0</v>
      </c>
      <c r="H213" t="b">
        <f>IF(AND(OR('#2 - Sample and Action Tracker'!N222&gt;0,'#2 - Sample and Action Tracker'!N222=$E$3),'#2 - Sample and Action Tracker'!N222&lt;&gt;$E$2,'#2 - Sample and Action Tracker'!N222&lt;&gt;$E$4,'#2 - Sample and Action Tracker'!N222&lt;&gt;""), TRUE, FALSE)</f>
        <v>0</v>
      </c>
      <c r="I213" t="b">
        <f>IF(AND('#2 - Sample and Action Tracker'!N222&lt;&gt;$E$2,'#2 - Sample and Action Tracker'!N222&lt;&gt;$E$3,'#2 - Sample and Action Tracker'!N222&lt;&gt;$E$4,'#2 - Sample and Action Tracker'!N222&lt;&gt;""),IF('#2 - Sample and Action Tracker'!N222&gt;'#1 - Facility Info'!$D$23, TRUE, FALSE),FALSE)</f>
        <v>0</v>
      </c>
      <c r="R213" s="12">
        <f>IF(OR('#2 - Sample and Action Tracker'!Q222='HIDE DROP DOWNS'!$J$2,'#2 - Sample and Action Tracker'!Q222='HIDE DROP DOWNS'!$J$3),0,IF('#2 - Sample and Action Tracker'!R222='HIDE DROP DOWNS'!$M$3,1,0))</f>
        <v>0</v>
      </c>
      <c r="S213" s="12">
        <f>IF(OR('#2 - Sample and Action Tracker'!Q222='HIDE DROP DOWNS'!$J$2,'#2 - Sample and Action Tracker'!Q222='HIDE DROP DOWNS'!$J$3),0,IF('#2 - Sample and Action Tracker'!R222='HIDE DROP DOWNS'!$M$4,1,0))</f>
        <v>0</v>
      </c>
      <c r="T213" s="12">
        <f>IF(OR('#2 - Sample and Action Tracker'!$Q222='HIDE DROP DOWNS'!$J$2,'#2 - Sample and Action Tracker'!$Q222='HIDE DROP DOWNS'!$J$3),0,IF('#2 - Sample and Action Tracker'!$R222='HIDE DROP DOWNS'!$M$5,1,0))</f>
        <v>0</v>
      </c>
      <c r="U213" s="12">
        <f>IF(OR('#2 - Sample and Action Tracker'!$S222='HIDE DROP DOWNS'!$K$2,'#2 - Sample and Action Tracker'!$S222='HIDE DROP DOWNS'!$K$3),0,IF('#2 - Sample and Action Tracker'!$T222='HIDE DROP DOWNS'!$M$3,1,0))</f>
        <v>0</v>
      </c>
      <c r="V213" s="12">
        <f>IF(OR('#2 - Sample and Action Tracker'!$S222='HIDE DROP DOWNS'!$K$2,'#2 - Sample and Action Tracker'!$S222='HIDE DROP DOWNS'!$K$3),0,IF('#2 - Sample and Action Tracker'!$T222='HIDE DROP DOWNS'!$M$4,1,0))</f>
        <v>0</v>
      </c>
      <c r="W213" s="12">
        <f>IF(OR('#2 - Sample and Action Tracker'!$S222='HIDE DROP DOWNS'!$K$2,'#2 - Sample and Action Tracker'!$S222='HIDE DROP DOWNS'!$K$3),0,IF('#2 - Sample and Action Tracker'!$T222='HIDE DROP DOWNS'!$M$5,1,0))</f>
        <v>0</v>
      </c>
      <c r="X213" s="12">
        <f>IF(OR('#2 - Sample and Action Tracker'!$U222='HIDE DROP DOWNS'!$L$2,'#2 - Sample and Action Tracker'!$U222='HIDE DROP DOWNS'!$L$3),0,IF('#2 - Sample and Action Tracker'!$V222='HIDE DROP DOWNS'!$M$3,1,0))</f>
        <v>0</v>
      </c>
      <c r="Y213" s="12">
        <f>IF(OR('#2 - Sample and Action Tracker'!$U222='HIDE DROP DOWNS'!$L$2,'#2 - Sample and Action Tracker'!$U222='HIDE DROP DOWNS'!$L$3),0,IF('#2 - Sample and Action Tracker'!$V222='HIDE DROP DOWNS'!$M$4,1,0))</f>
        <v>0</v>
      </c>
      <c r="Z213" s="12">
        <f>IF(OR('#2 - Sample and Action Tracker'!$U222='HIDE DROP DOWNS'!$L$2,'#2 - Sample and Action Tracker'!$U222='HIDE DROP DOWNS'!$L$3),0,IF('#2 - Sample and Action Tracker'!$V222='HIDE DROP DOWNS'!$M$5,1,0))</f>
        <v>0</v>
      </c>
    </row>
    <row r="214" spans="6:26" x14ac:dyDescent="0.35">
      <c r="F214" s="2" t="str">
        <f>IF('#2 - Sample and Action Tracker'!F223="","",'#2 - Sample and Action Tracker'!F223)</f>
        <v/>
      </c>
      <c r="G214">
        <f>IF(AND('#2 - Sample and Action Tracker'!N223&lt;&gt;""),1,0)</f>
        <v>0</v>
      </c>
      <c r="H214" t="b">
        <f>IF(AND(OR('#2 - Sample and Action Tracker'!N223&gt;0,'#2 - Sample and Action Tracker'!N223=$E$3),'#2 - Sample and Action Tracker'!N223&lt;&gt;$E$2,'#2 - Sample and Action Tracker'!N223&lt;&gt;$E$4,'#2 - Sample and Action Tracker'!N223&lt;&gt;""), TRUE, FALSE)</f>
        <v>0</v>
      </c>
      <c r="I214" t="b">
        <f>IF(AND('#2 - Sample and Action Tracker'!N223&lt;&gt;$E$2,'#2 - Sample and Action Tracker'!N223&lt;&gt;$E$3,'#2 - Sample and Action Tracker'!N223&lt;&gt;$E$4,'#2 - Sample and Action Tracker'!N223&lt;&gt;""),IF('#2 - Sample and Action Tracker'!N223&gt;'#1 - Facility Info'!$D$23, TRUE, FALSE),FALSE)</f>
        <v>0</v>
      </c>
      <c r="R214" s="12">
        <f>IF(OR('#2 - Sample and Action Tracker'!Q223='HIDE DROP DOWNS'!$J$2,'#2 - Sample and Action Tracker'!Q223='HIDE DROP DOWNS'!$J$3),0,IF('#2 - Sample and Action Tracker'!R223='HIDE DROP DOWNS'!$M$3,1,0))</f>
        <v>0</v>
      </c>
      <c r="S214" s="12">
        <f>IF(OR('#2 - Sample and Action Tracker'!Q223='HIDE DROP DOWNS'!$J$2,'#2 - Sample and Action Tracker'!Q223='HIDE DROP DOWNS'!$J$3),0,IF('#2 - Sample and Action Tracker'!R223='HIDE DROP DOWNS'!$M$4,1,0))</f>
        <v>0</v>
      </c>
      <c r="T214" s="12">
        <f>IF(OR('#2 - Sample and Action Tracker'!$Q223='HIDE DROP DOWNS'!$J$2,'#2 - Sample and Action Tracker'!$Q223='HIDE DROP DOWNS'!$J$3),0,IF('#2 - Sample and Action Tracker'!$R223='HIDE DROP DOWNS'!$M$5,1,0))</f>
        <v>0</v>
      </c>
      <c r="U214" s="12">
        <f>IF(OR('#2 - Sample and Action Tracker'!$S223='HIDE DROP DOWNS'!$K$2,'#2 - Sample and Action Tracker'!$S223='HIDE DROP DOWNS'!$K$3),0,IF('#2 - Sample and Action Tracker'!$T223='HIDE DROP DOWNS'!$M$3,1,0))</f>
        <v>0</v>
      </c>
      <c r="V214" s="12">
        <f>IF(OR('#2 - Sample and Action Tracker'!$S223='HIDE DROP DOWNS'!$K$2,'#2 - Sample and Action Tracker'!$S223='HIDE DROP DOWNS'!$K$3),0,IF('#2 - Sample and Action Tracker'!$T223='HIDE DROP DOWNS'!$M$4,1,0))</f>
        <v>0</v>
      </c>
      <c r="W214" s="12">
        <f>IF(OR('#2 - Sample and Action Tracker'!$S223='HIDE DROP DOWNS'!$K$2,'#2 - Sample and Action Tracker'!$S223='HIDE DROP DOWNS'!$K$3),0,IF('#2 - Sample and Action Tracker'!$T223='HIDE DROP DOWNS'!$M$5,1,0))</f>
        <v>0</v>
      </c>
      <c r="X214" s="12">
        <f>IF(OR('#2 - Sample and Action Tracker'!$U223='HIDE DROP DOWNS'!$L$2,'#2 - Sample and Action Tracker'!$U223='HIDE DROP DOWNS'!$L$3),0,IF('#2 - Sample and Action Tracker'!$V223='HIDE DROP DOWNS'!$M$3,1,0))</f>
        <v>0</v>
      </c>
      <c r="Y214" s="12">
        <f>IF(OR('#2 - Sample and Action Tracker'!$U223='HIDE DROP DOWNS'!$L$2,'#2 - Sample and Action Tracker'!$U223='HIDE DROP DOWNS'!$L$3),0,IF('#2 - Sample and Action Tracker'!$V223='HIDE DROP DOWNS'!$M$4,1,0))</f>
        <v>0</v>
      </c>
      <c r="Z214" s="12">
        <f>IF(OR('#2 - Sample and Action Tracker'!$U223='HIDE DROP DOWNS'!$L$2,'#2 - Sample and Action Tracker'!$U223='HIDE DROP DOWNS'!$L$3),0,IF('#2 - Sample and Action Tracker'!$V223='HIDE DROP DOWNS'!$M$5,1,0))</f>
        <v>0</v>
      </c>
    </row>
    <row r="215" spans="6:26" x14ac:dyDescent="0.35">
      <c r="F215" s="2" t="str">
        <f>IF('#2 - Sample and Action Tracker'!F224="","",'#2 - Sample and Action Tracker'!F224)</f>
        <v/>
      </c>
      <c r="G215">
        <f>IF(AND('#2 - Sample and Action Tracker'!N224&lt;&gt;""),1,0)</f>
        <v>0</v>
      </c>
      <c r="H215" t="b">
        <f>IF(AND(OR('#2 - Sample and Action Tracker'!N224&gt;0,'#2 - Sample and Action Tracker'!N224=$E$3),'#2 - Sample and Action Tracker'!N224&lt;&gt;$E$2,'#2 - Sample and Action Tracker'!N224&lt;&gt;$E$4,'#2 - Sample and Action Tracker'!N224&lt;&gt;""), TRUE, FALSE)</f>
        <v>0</v>
      </c>
      <c r="I215" t="b">
        <f>IF(AND('#2 - Sample and Action Tracker'!N224&lt;&gt;$E$2,'#2 - Sample and Action Tracker'!N224&lt;&gt;$E$3,'#2 - Sample and Action Tracker'!N224&lt;&gt;$E$4,'#2 - Sample and Action Tracker'!N224&lt;&gt;""),IF('#2 - Sample and Action Tracker'!N224&gt;'#1 - Facility Info'!$D$23, TRUE, FALSE),FALSE)</f>
        <v>0</v>
      </c>
      <c r="R215" s="12">
        <f>IF(OR('#2 - Sample and Action Tracker'!Q224='HIDE DROP DOWNS'!$J$2,'#2 - Sample and Action Tracker'!Q224='HIDE DROP DOWNS'!$J$3),0,IF('#2 - Sample and Action Tracker'!R224='HIDE DROP DOWNS'!$M$3,1,0))</f>
        <v>0</v>
      </c>
      <c r="S215" s="12">
        <f>IF(OR('#2 - Sample and Action Tracker'!Q224='HIDE DROP DOWNS'!$J$2,'#2 - Sample and Action Tracker'!Q224='HIDE DROP DOWNS'!$J$3),0,IF('#2 - Sample and Action Tracker'!R224='HIDE DROP DOWNS'!$M$4,1,0))</f>
        <v>0</v>
      </c>
      <c r="T215" s="12">
        <f>IF(OR('#2 - Sample and Action Tracker'!$Q224='HIDE DROP DOWNS'!$J$2,'#2 - Sample and Action Tracker'!$Q224='HIDE DROP DOWNS'!$J$3),0,IF('#2 - Sample and Action Tracker'!$R224='HIDE DROP DOWNS'!$M$5,1,0))</f>
        <v>0</v>
      </c>
      <c r="U215" s="12">
        <f>IF(OR('#2 - Sample and Action Tracker'!$S224='HIDE DROP DOWNS'!$K$2,'#2 - Sample and Action Tracker'!$S224='HIDE DROP DOWNS'!$K$3),0,IF('#2 - Sample and Action Tracker'!$T224='HIDE DROP DOWNS'!$M$3,1,0))</f>
        <v>0</v>
      </c>
      <c r="V215" s="12">
        <f>IF(OR('#2 - Sample and Action Tracker'!$S224='HIDE DROP DOWNS'!$K$2,'#2 - Sample and Action Tracker'!$S224='HIDE DROP DOWNS'!$K$3),0,IF('#2 - Sample and Action Tracker'!$T224='HIDE DROP DOWNS'!$M$4,1,0))</f>
        <v>0</v>
      </c>
      <c r="W215" s="12">
        <f>IF(OR('#2 - Sample and Action Tracker'!$S224='HIDE DROP DOWNS'!$K$2,'#2 - Sample and Action Tracker'!$S224='HIDE DROP DOWNS'!$K$3),0,IF('#2 - Sample and Action Tracker'!$T224='HIDE DROP DOWNS'!$M$5,1,0))</f>
        <v>0</v>
      </c>
      <c r="X215" s="12">
        <f>IF(OR('#2 - Sample and Action Tracker'!$U224='HIDE DROP DOWNS'!$L$2,'#2 - Sample and Action Tracker'!$U224='HIDE DROP DOWNS'!$L$3),0,IF('#2 - Sample and Action Tracker'!$V224='HIDE DROP DOWNS'!$M$3,1,0))</f>
        <v>0</v>
      </c>
      <c r="Y215" s="12">
        <f>IF(OR('#2 - Sample and Action Tracker'!$U224='HIDE DROP DOWNS'!$L$2,'#2 - Sample and Action Tracker'!$U224='HIDE DROP DOWNS'!$L$3),0,IF('#2 - Sample and Action Tracker'!$V224='HIDE DROP DOWNS'!$M$4,1,0))</f>
        <v>0</v>
      </c>
      <c r="Z215" s="12">
        <f>IF(OR('#2 - Sample and Action Tracker'!$U224='HIDE DROP DOWNS'!$L$2,'#2 - Sample and Action Tracker'!$U224='HIDE DROP DOWNS'!$L$3),0,IF('#2 - Sample and Action Tracker'!$V224='HIDE DROP DOWNS'!$M$5,1,0))</f>
        <v>0</v>
      </c>
    </row>
    <row r="216" spans="6:26" x14ac:dyDescent="0.35">
      <c r="F216" s="2" t="str">
        <f>IF('#2 - Sample and Action Tracker'!F225="","",'#2 - Sample and Action Tracker'!F225)</f>
        <v/>
      </c>
      <c r="G216">
        <f>IF(AND('#2 - Sample and Action Tracker'!N225&lt;&gt;""),1,0)</f>
        <v>0</v>
      </c>
      <c r="H216" t="b">
        <f>IF(AND(OR('#2 - Sample and Action Tracker'!N225&gt;0,'#2 - Sample and Action Tracker'!N225=$E$3),'#2 - Sample and Action Tracker'!N225&lt;&gt;$E$2,'#2 - Sample and Action Tracker'!N225&lt;&gt;$E$4,'#2 - Sample and Action Tracker'!N225&lt;&gt;""), TRUE, FALSE)</f>
        <v>0</v>
      </c>
      <c r="I216" t="b">
        <f>IF(AND('#2 - Sample and Action Tracker'!N225&lt;&gt;$E$2,'#2 - Sample and Action Tracker'!N225&lt;&gt;$E$3,'#2 - Sample and Action Tracker'!N225&lt;&gt;$E$4,'#2 - Sample and Action Tracker'!N225&lt;&gt;""),IF('#2 - Sample and Action Tracker'!N225&gt;'#1 - Facility Info'!$D$23, TRUE, FALSE),FALSE)</f>
        <v>0</v>
      </c>
      <c r="R216" s="12">
        <f>IF(OR('#2 - Sample and Action Tracker'!Q225='HIDE DROP DOWNS'!$J$2,'#2 - Sample and Action Tracker'!Q225='HIDE DROP DOWNS'!$J$3),0,IF('#2 - Sample and Action Tracker'!R225='HIDE DROP DOWNS'!$M$3,1,0))</f>
        <v>0</v>
      </c>
      <c r="S216" s="12">
        <f>IF(OR('#2 - Sample and Action Tracker'!Q225='HIDE DROP DOWNS'!$J$2,'#2 - Sample and Action Tracker'!Q225='HIDE DROP DOWNS'!$J$3),0,IF('#2 - Sample and Action Tracker'!R225='HIDE DROP DOWNS'!$M$4,1,0))</f>
        <v>0</v>
      </c>
      <c r="T216" s="12">
        <f>IF(OR('#2 - Sample and Action Tracker'!$Q225='HIDE DROP DOWNS'!$J$2,'#2 - Sample and Action Tracker'!$Q225='HIDE DROP DOWNS'!$J$3),0,IF('#2 - Sample and Action Tracker'!$R225='HIDE DROP DOWNS'!$M$5,1,0))</f>
        <v>0</v>
      </c>
      <c r="U216" s="12">
        <f>IF(OR('#2 - Sample and Action Tracker'!$S225='HIDE DROP DOWNS'!$K$2,'#2 - Sample and Action Tracker'!$S225='HIDE DROP DOWNS'!$K$3),0,IF('#2 - Sample and Action Tracker'!$T225='HIDE DROP DOWNS'!$M$3,1,0))</f>
        <v>0</v>
      </c>
      <c r="V216" s="12">
        <f>IF(OR('#2 - Sample and Action Tracker'!$S225='HIDE DROP DOWNS'!$K$2,'#2 - Sample and Action Tracker'!$S225='HIDE DROP DOWNS'!$K$3),0,IF('#2 - Sample and Action Tracker'!$T225='HIDE DROP DOWNS'!$M$4,1,0))</f>
        <v>0</v>
      </c>
      <c r="W216" s="12">
        <f>IF(OR('#2 - Sample and Action Tracker'!$S225='HIDE DROP DOWNS'!$K$2,'#2 - Sample and Action Tracker'!$S225='HIDE DROP DOWNS'!$K$3),0,IF('#2 - Sample and Action Tracker'!$T225='HIDE DROP DOWNS'!$M$5,1,0))</f>
        <v>0</v>
      </c>
      <c r="X216" s="12">
        <f>IF(OR('#2 - Sample and Action Tracker'!$U225='HIDE DROP DOWNS'!$L$2,'#2 - Sample and Action Tracker'!$U225='HIDE DROP DOWNS'!$L$3),0,IF('#2 - Sample and Action Tracker'!$V225='HIDE DROP DOWNS'!$M$3,1,0))</f>
        <v>0</v>
      </c>
      <c r="Y216" s="12">
        <f>IF(OR('#2 - Sample and Action Tracker'!$U225='HIDE DROP DOWNS'!$L$2,'#2 - Sample and Action Tracker'!$U225='HIDE DROP DOWNS'!$L$3),0,IF('#2 - Sample and Action Tracker'!$V225='HIDE DROP DOWNS'!$M$4,1,0))</f>
        <v>0</v>
      </c>
      <c r="Z216" s="12">
        <f>IF(OR('#2 - Sample and Action Tracker'!$U225='HIDE DROP DOWNS'!$L$2,'#2 - Sample and Action Tracker'!$U225='HIDE DROP DOWNS'!$L$3),0,IF('#2 - Sample and Action Tracker'!$V225='HIDE DROP DOWNS'!$M$5,1,0))</f>
        <v>0</v>
      </c>
    </row>
    <row r="217" spans="6:26" x14ac:dyDescent="0.35">
      <c r="F217" s="2" t="str">
        <f>IF('#2 - Sample and Action Tracker'!F226="","",'#2 - Sample and Action Tracker'!F226)</f>
        <v/>
      </c>
      <c r="G217">
        <f>IF(AND('#2 - Sample and Action Tracker'!N226&lt;&gt;""),1,0)</f>
        <v>0</v>
      </c>
      <c r="H217" t="b">
        <f>IF(AND(OR('#2 - Sample and Action Tracker'!N226&gt;0,'#2 - Sample and Action Tracker'!N226=$E$3),'#2 - Sample and Action Tracker'!N226&lt;&gt;$E$2,'#2 - Sample and Action Tracker'!N226&lt;&gt;$E$4,'#2 - Sample and Action Tracker'!N226&lt;&gt;""), TRUE, FALSE)</f>
        <v>0</v>
      </c>
      <c r="I217" t="b">
        <f>IF(AND('#2 - Sample and Action Tracker'!N226&lt;&gt;$E$2,'#2 - Sample and Action Tracker'!N226&lt;&gt;$E$3,'#2 - Sample and Action Tracker'!N226&lt;&gt;$E$4,'#2 - Sample and Action Tracker'!N226&lt;&gt;""),IF('#2 - Sample and Action Tracker'!N226&gt;'#1 - Facility Info'!$D$23, TRUE, FALSE),FALSE)</f>
        <v>0</v>
      </c>
      <c r="R217" s="12">
        <f>IF(OR('#2 - Sample and Action Tracker'!Q226='HIDE DROP DOWNS'!$J$2,'#2 - Sample and Action Tracker'!Q226='HIDE DROP DOWNS'!$J$3),0,IF('#2 - Sample and Action Tracker'!R226='HIDE DROP DOWNS'!$M$3,1,0))</f>
        <v>0</v>
      </c>
      <c r="S217" s="12">
        <f>IF(OR('#2 - Sample and Action Tracker'!Q226='HIDE DROP DOWNS'!$J$2,'#2 - Sample and Action Tracker'!Q226='HIDE DROP DOWNS'!$J$3),0,IF('#2 - Sample and Action Tracker'!R226='HIDE DROP DOWNS'!$M$4,1,0))</f>
        <v>0</v>
      </c>
      <c r="T217" s="12">
        <f>IF(OR('#2 - Sample and Action Tracker'!$Q226='HIDE DROP DOWNS'!$J$2,'#2 - Sample and Action Tracker'!$Q226='HIDE DROP DOWNS'!$J$3),0,IF('#2 - Sample and Action Tracker'!$R226='HIDE DROP DOWNS'!$M$5,1,0))</f>
        <v>0</v>
      </c>
      <c r="U217" s="12">
        <f>IF(OR('#2 - Sample and Action Tracker'!$S226='HIDE DROP DOWNS'!$K$2,'#2 - Sample and Action Tracker'!$S226='HIDE DROP DOWNS'!$K$3),0,IF('#2 - Sample and Action Tracker'!$T226='HIDE DROP DOWNS'!$M$3,1,0))</f>
        <v>0</v>
      </c>
      <c r="V217" s="12">
        <f>IF(OR('#2 - Sample and Action Tracker'!$S226='HIDE DROP DOWNS'!$K$2,'#2 - Sample and Action Tracker'!$S226='HIDE DROP DOWNS'!$K$3),0,IF('#2 - Sample and Action Tracker'!$T226='HIDE DROP DOWNS'!$M$4,1,0))</f>
        <v>0</v>
      </c>
      <c r="W217" s="12">
        <f>IF(OR('#2 - Sample and Action Tracker'!$S226='HIDE DROP DOWNS'!$K$2,'#2 - Sample and Action Tracker'!$S226='HIDE DROP DOWNS'!$K$3),0,IF('#2 - Sample and Action Tracker'!$T226='HIDE DROP DOWNS'!$M$5,1,0))</f>
        <v>0</v>
      </c>
      <c r="X217" s="12">
        <f>IF(OR('#2 - Sample and Action Tracker'!$U226='HIDE DROP DOWNS'!$L$2,'#2 - Sample and Action Tracker'!$U226='HIDE DROP DOWNS'!$L$3),0,IF('#2 - Sample and Action Tracker'!$V226='HIDE DROP DOWNS'!$M$3,1,0))</f>
        <v>0</v>
      </c>
      <c r="Y217" s="12">
        <f>IF(OR('#2 - Sample and Action Tracker'!$U226='HIDE DROP DOWNS'!$L$2,'#2 - Sample and Action Tracker'!$U226='HIDE DROP DOWNS'!$L$3),0,IF('#2 - Sample and Action Tracker'!$V226='HIDE DROP DOWNS'!$M$4,1,0))</f>
        <v>0</v>
      </c>
      <c r="Z217" s="12">
        <f>IF(OR('#2 - Sample and Action Tracker'!$U226='HIDE DROP DOWNS'!$L$2,'#2 - Sample and Action Tracker'!$U226='HIDE DROP DOWNS'!$L$3),0,IF('#2 - Sample and Action Tracker'!$V226='HIDE DROP DOWNS'!$M$5,1,0))</f>
        <v>0</v>
      </c>
    </row>
    <row r="218" spans="6:26" x14ac:dyDescent="0.35">
      <c r="F218" s="2" t="str">
        <f>IF('#2 - Sample and Action Tracker'!F227="","",'#2 - Sample and Action Tracker'!F227)</f>
        <v/>
      </c>
      <c r="G218">
        <f>IF(AND('#2 - Sample and Action Tracker'!N227&lt;&gt;""),1,0)</f>
        <v>0</v>
      </c>
      <c r="H218" t="b">
        <f>IF(AND(OR('#2 - Sample and Action Tracker'!N227&gt;0,'#2 - Sample and Action Tracker'!N227=$E$3),'#2 - Sample and Action Tracker'!N227&lt;&gt;$E$2,'#2 - Sample and Action Tracker'!N227&lt;&gt;$E$4,'#2 - Sample and Action Tracker'!N227&lt;&gt;""), TRUE, FALSE)</f>
        <v>0</v>
      </c>
      <c r="I218" t="b">
        <f>IF(AND('#2 - Sample and Action Tracker'!N227&lt;&gt;$E$2,'#2 - Sample and Action Tracker'!N227&lt;&gt;$E$3,'#2 - Sample and Action Tracker'!N227&lt;&gt;$E$4,'#2 - Sample and Action Tracker'!N227&lt;&gt;""),IF('#2 - Sample and Action Tracker'!N227&gt;'#1 - Facility Info'!$D$23, TRUE, FALSE),FALSE)</f>
        <v>0</v>
      </c>
      <c r="R218" s="12">
        <f>IF(OR('#2 - Sample and Action Tracker'!Q227='HIDE DROP DOWNS'!$J$2,'#2 - Sample and Action Tracker'!Q227='HIDE DROP DOWNS'!$J$3),0,IF('#2 - Sample and Action Tracker'!R227='HIDE DROP DOWNS'!$M$3,1,0))</f>
        <v>0</v>
      </c>
      <c r="S218" s="12">
        <f>IF(OR('#2 - Sample and Action Tracker'!Q227='HIDE DROP DOWNS'!$J$2,'#2 - Sample and Action Tracker'!Q227='HIDE DROP DOWNS'!$J$3),0,IF('#2 - Sample and Action Tracker'!R227='HIDE DROP DOWNS'!$M$4,1,0))</f>
        <v>0</v>
      </c>
      <c r="T218" s="12">
        <f>IF(OR('#2 - Sample and Action Tracker'!$Q227='HIDE DROP DOWNS'!$J$2,'#2 - Sample and Action Tracker'!$Q227='HIDE DROP DOWNS'!$J$3),0,IF('#2 - Sample and Action Tracker'!$R227='HIDE DROP DOWNS'!$M$5,1,0))</f>
        <v>0</v>
      </c>
      <c r="U218" s="12">
        <f>IF(OR('#2 - Sample and Action Tracker'!$S227='HIDE DROP DOWNS'!$K$2,'#2 - Sample and Action Tracker'!$S227='HIDE DROP DOWNS'!$K$3),0,IF('#2 - Sample and Action Tracker'!$T227='HIDE DROP DOWNS'!$M$3,1,0))</f>
        <v>0</v>
      </c>
      <c r="V218" s="12">
        <f>IF(OR('#2 - Sample and Action Tracker'!$S227='HIDE DROP DOWNS'!$K$2,'#2 - Sample and Action Tracker'!$S227='HIDE DROP DOWNS'!$K$3),0,IF('#2 - Sample and Action Tracker'!$T227='HIDE DROP DOWNS'!$M$4,1,0))</f>
        <v>0</v>
      </c>
      <c r="W218" s="12">
        <f>IF(OR('#2 - Sample and Action Tracker'!$S227='HIDE DROP DOWNS'!$K$2,'#2 - Sample and Action Tracker'!$S227='HIDE DROP DOWNS'!$K$3),0,IF('#2 - Sample and Action Tracker'!$T227='HIDE DROP DOWNS'!$M$5,1,0))</f>
        <v>0</v>
      </c>
      <c r="X218" s="12">
        <f>IF(OR('#2 - Sample and Action Tracker'!$U227='HIDE DROP DOWNS'!$L$2,'#2 - Sample and Action Tracker'!$U227='HIDE DROP DOWNS'!$L$3),0,IF('#2 - Sample and Action Tracker'!$V227='HIDE DROP DOWNS'!$M$3,1,0))</f>
        <v>0</v>
      </c>
      <c r="Y218" s="12">
        <f>IF(OR('#2 - Sample and Action Tracker'!$U227='HIDE DROP DOWNS'!$L$2,'#2 - Sample and Action Tracker'!$U227='HIDE DROP DOWNS'!$L$3),0,IF('#2 - Sample and Action Tracker'!$V227='HIDE DROP DOWNS'!$M$4,1,0))</f>
        <v>0</v>
      </c>
      <c r="Z218" s="12">
        <f>IF(OR('#2 - Sample and Action Tracker'!$U227='HIDE DROP DOWNS'!$L$2,'#2 - Sample and Action Tracker'!$U227='HIDE DROP DOWNS'!$L$3),0,IF('#2 - Sample and Action Tracker'!$V227='HIDE DROP DOWNS'!$M$5,1,0))</f>
        <v>0</v>
      </c>
    </row>
    <row r="219" spans="6:26" x14ac:dyDescent="0.35">
      <c r="F219" s="2" t="str">
        <f>IF('#2 - Sample and Action Tracker'!F228="","",'#2 - Sample and Action Tracker'!F228)</f>
        <v/>
      </c>
      <c r="G219">
        <f>IF(AND('#2 - Sample and Action Tracker'!N228&lt;&gt;""),1,0)</f>
        <v>0</v>
      </c>
      <c r="H219" t="b">
        <f>IF(AND(OR('#2 - Sample and Action Tracker'!N228&gt;0,'#2 - Sample and Action Tracker'!N228=$E$3),'#2 - Sample and Action Tracker'!N228&lt;&gt;$E$2,'#2 - Sample and Action Tracker'!N228&lt;&gt;$E$4,'#2 - Sample and Action Tracker'!N228&lt;&gt;""), TRUE, FALSE)</f>
        <v>0</v>
      </c>
      <c r="I219" t="b">
        <f>IF(AND('#2 - Sample and Action Tracker'!N228&lt;&gt;$E$2,'#2 - Sample and Action Tracker'!N228&lt;&gt;$E$3,'#2 - Sample and Action Tracker'!N228&lt;&gt;$E$4,'#2 - Sample and Action Tracker'!N228&lt;&gt;""),IF('#2 - Sample and Action Tracker'!N228&gt;'#1 - Facility Info'!$D$23, TRUE, FALSE),FALSE)</f>
        <v>0</v>
      </c>
      <c r="R219" s="12">
        <f>IF(OR('#2 - Sample and Action Tracker'!Q228='HIDE DROP DOWNS'!$J$2,'#2 - Sample and Action Tracker'!Q228='HIDE DROP DOWNS'!$J$3),0,IF('#2 - Sample and Action Tracker'!R228='HIDE DROP DOWNS'!$M$3,1,0))</f>
        <v>0</v>
      </c>
      <c r="S219" s="12">
        <f>IF(OR('#2 - Sample and Action Tracker'!Q228='HIDE DROP DOWNS'!$J$2,'#2 - Sample and Action Tracker'!Q228='HIDE DROP DOWNS'!$J$3),0,IF('#2 - Sample and Action Tracker'!R228='HIDE DROP DOWNS'!$M$4,1,0))</f>
        <v>0</v>
      </c>
      <c r="T219" s="12">
        <f>IF(OR('#2 - Sample and Action Tracker'!$Q228='HIDE DROP DOWNS'!$J$2,'#2 - Sample and Action Tracker'!$Q228='HIDE DROP DOWNS'!$J$3),0,IF('#2 - Sample and Action Tracker'!$R228='HIDE DROP DOWNS'!$M$5,1,0))</f>
        <v>0</v>
      </c>
      <c r="U219" s="12">
        <f>IF(OR('#2 - Sample and Action Tracker'!$S228='HIDE DROP DOWNS'!$K$2,'#2 - Sample and Action Tracker'!$S228='HIDE DROP DOWNS'!$K$3),0,IF('#2 - Sample and Action Tracker'!$T228='HIDE DROP DOWNS'!$M$3,1,0))</f>
        <v>0</v>
      </c>
      <c r="V219" s="12">
        <f>IF(OR('#2 - Sample and Action Tracker'!$S228='HIDE DROP DOWNS'!$K$2,'#2 - Sample and Action Tracker'!$S228='HIDE DROP DOWNS'!$K$3),0,IF('#2 - Sample and Action Tracker'!$T228='HIDE DROP DOWNS'!$M$4,1,0))</f>
        <v>0</v>
      </c>
      <c r="W219" s="12">
        <f>IF(OR('#2 - Sample and Action Tracker'!$S228='HIDE DROP DOWNS'!$K$2,'#2 - Sample and Action Tracker'!$S228='HIDE DROP DOWNS'!$K$3),0,IF('#2 - Sample and Action Tracker'!$T228='HIDE DROP DOWNS'!$M$5,1,0))</f>
        <v>0</v>
      </c>
      <c r="X219" s="12">
        <f>IF(OR('#2 - Sample and Action Tracker'!$U228='HIDE DROP DOWNS'!$L$2,'#2 - Sample and Action Tracker'!$U228='HIDE DROP DOWNS'!$L$3),0,IF('#2 - Sample and Action Tracker'!$V228='HIDE DROP DOWNS'!$M$3,1,0))</f>
        <v>0</v>
      </c>
      <c r="Y219" s="12">
        <f>IF(OR('#2 - Sample and Action Tracker'!$U228='HIDE DROP DOWNS'!$L$2,'#2 - Sample and Action Tracker'!$U228='HIDE DROP DOWNS'!$L$3),0,IF('#2 - Sample and Action Tracker'!$V228='HIDE DROP DOWNS'!$M$4,1,0))</f>
        <v>0</v>
      </c>
      <c r="Z219" s="12">
        <f>IF(OR('#2 - Sample and Action Tracker'!$U228='HIDE DROP DOWNS'!$L$2,'#2 - Sample and Action Tracker'!$U228='HIDE DROP DOWNS'!$L$3),0,IF('#2 - Sample and Action Tracker'!$V228='HIDE DROP DOWNS'!$M$5,1,0))</f>
        <v>0</v>
      </c>
    </row>
    <row r="220" spans="6:26" x14ac:dyDescent="0.35">
      <c r="F220" s="2" t="str">
        <f>IF('#2 - Sample and Action Tracker'!F229="","",'#2 - Sample and Action Tracker'!F229)</f>
        <v/>
      </c>
      <c r="G220">
        <f>IF(AND('#2 - Sample and Action Tracker'!N229&lt;&gt;""),1,0)</f>
        <v>0</v>
      </c>
      <c r="H220" t="b">
        <f>IF(AND(OR('#2 - Sample and Action Tracker'!N229&gt;0,'#2 - Sample and Action Tracker'!N229=$E$3),'#2 - Sample and Action Tracker'!N229&lt;&gt;$E$2,'#2 - Sample and Action Tracker'!N229&lt;&gt;$E$4,'#2 - Sample and Action Tracker'!N229&lt;&gt;""), TRUE, FALSE)</f>
        <v>0</v>
      </c>
      <c r="I220" t="b">
        <f>IF(AND('#2 - Sample and Action Tracker'!N229&lt;&gt;$E$2,'#2 - Sample and Action Tracker'!N229&lt;&gt;$E$3,'#2 - Sample and Action Tracker'!N229&lt;&gt;$E$4,'#2 - Sample and Action Tracker'!N229&lt;&gt;""),IF('#2 - Sample and Action Tracker'!N229&gt;'#1 - Facility Info'!$D$23, TRUE, FALSE),FALSE)</f>
        <v>0</v>
      </c>
      <c r="R220" s="12">
        <f>IF(OR('#2 - Sample and Action Tracker'!Q229='HIDE DROP DOWNS'!$J$2,'#2 - Sample and Action Tracker'!Q229='HIDE DROP DOWNS'!$J$3),0,IF('#2 - Sample and Action Tracker'!R229='HIDE DROP DOWNS'!$M$3,1,0))</f>
        <v>0</v>
      </c>
      <c r="S220" s="12">
        <f>IF(OR('#2 - Sample and Action Tracker'!Q229='HIDE DROP DOWNS'!$J$2,'#2 - Sample and Action Tracker'!Q229='HIDE DROP DOWNS'!$J$3),0,IF('#2 - Sample and Action Tracker'!R229='HIDE DROP DOWNS'!$M$4,1,0))</f>
        <v>0</v>
      </c>
      <c r="T220" s="12">
        <f>IF(OR('#2 - Sample and Action Tracker'!$Q229='HIDE DROP DOWNS'!$J$2,'#2 - Sample and Action Tracker'!$Q229='HIDE DROP DOWNS'!$J$3),0,IF('#2 - Sample and Action Tracker'!$R229='HIDE DROP DOWNS'!$M$5,1,0))</f>
        <v>0</v>
      </c>
      <c r="U220" s="12">
        <f>IF(OR('#2 - Sample and Action Tracker'!$S229='HIDE DROP DOWNS'!$K$2,'#2 - Sample and Action Tracker'!$S229='HIDE DROP DOWNS'!$K$3),0,IF('#2 - Sample and Action Tracker'!$T229='HIDE DROP DOWNS'!$M$3,1,0))</f>
        <v>0</v>
      </c>
      <c r="V220" s="12">
        <f>IF(OR('#2 - Sample and Action Tracker'!$S229='HIDE DROP DOWNS'!$K$2,'#2 - Sample and Action Tracker'!$S229='HIDE DROP DOWNS'!$K$3),0,IF('#2 - Sample and Action Tracker'!$T229='HIDE DROP DOWNS'!$M$4,1,0))</f>
        <v>0</v>
      </c>
      <c r="W220" s="12">
        <f>IF(OR('#2 - Sample and Action Tracker'!$S229='HIDE DROP DOWNS'!$K$2,'#2 - Sample and Action Tracker'!$S229='HIDE DROP DOWNS'!$K$3),0,IF('#2 - Sample and Action Tracker'!$T229='HIDE DROP DOWNS'!$M$5,1,0))</f>
        <v>0</v>
      </c>
      <c r="X220" s="12">
        <f>IF(OR('#2 - Sample and Action Tracker'!$U229='HIDE DROP DOWNS'!$L$2,'#2 - Sample and Action Tracker'!$U229='HIDE DROP DOWNS'!$L$3),0,IF('#2 - Sample and Action Tracker'!$V229='HIDE DROP DOWNS'!$M$3,1,0))</f>
        <v>0</v>
      </c>
      <c r="Y220" s="12">
        <f>IF(OR('#2 - Sample and Action Tracker'!$U229='HIDE DROP DOWNS'!$L$2,'#2 - Sample and Action Tracker'!$U229='HIDE DROP DOWNS'!$L$3),0,IF('#2 - Sample and Action Tracker'!$V229='HIDE DROP DOWNS'!$M$4,1,0))</f>
        <v>0</v>
      </c>
      <c r="Z220" s="12">
        <f>IF(OR('#2 - Sample and Action Tracker'!$U229='HIDE DROP DOWNS'!$L$2,'#2 - Sample and Action Tracker'!$U229='HIDE DROP DOWNS'!$L$3),0,IF('#2 - Sample and Action Tracker'!$V229='HIDE DROP DOWNS'!$M$5,1,0))</f>
        <v>0</v>
      </c>
    </row>
    <row r="221" spans="6:26" x14ac:dyDescent="0.35">
      <c r="F221" s="2" t="str">
        <f>IF('#2 - Sample and Action Tracker'!F230="","",'#2 - Sample and Action Tracker'!F230)</f>
        <v/>
      </c>
      <c r="G221">
        <f>IF(AND('#2 - Sample and Action Tracker'!N230&lt;&gt;""),1,0)</f>
        <v>0</v>
      </c>
      <c r="H221" t="b">
        <f>IF(AND(OR('#2 - Sample and Action Tracker'!N230&gt;0,'#2 - Sample and Action Tracker'!N230=$E$3),'#2 - Sample and Action Tracker'!N230&lt;&gt;$E$2,'#2 - Sample and Action Tracker'!N230&lt;&gt;$E$4,'#2 - Sample and Action Tracker'!N230&lt;&gt;""), TRUE, FALSE)</f>
        <v>0</v>
      </c>
      <c r="I221" t="b">
        <f>IF(AND('#2 - Sample and Action Tracker'!N230&lt;&gt;$E$2,'#2 - Sample and Action Tracker'!N230&lt;&gt;$E$3,'#2 - Sample and Action Tracker'!N230&lt;&gt;$E$4,'#2 - Sample and Action Tracker'!N230&lt;&gt;""),IF('#2 - Sample and Action Tracker'!N230&gt;'#1 - Facility Info'!$D$23, TRUE, FALSE),FALSE)</f>
        <v>0</v>
      </c>
      <c r="R221" s="12">
        <f>IF(OR('#2 - Sample and Action Tracker'!Q230='HIDE DROP DOWNS'!$J$2,'#2 - Sample and Action Tracker'!Q230='HIDE DROP DOWNS'!$J$3),0,IF('#2 - Sample and Action Tracker'!R230='HIDE DROP DOWNS'!$M$3,1,0))</f>
        <v>0</v>
      </c>
      <c r="S221" s="12">
        <f>IF(OR('#2 - Sample and Action Tracker'!Q230='HIDE DROP DOWNS'!$J$2,'#2 - Sample and Action Tracker'!Q230='HIDE DROP DOWNS'!$J$3),0,IF('#2 - Sample and Action Tracker'!R230='HIDE DROP DOWNS'!$M$4,1,0))</f>
        <v>0</v>
      </c>
      <c r="T221" s="12">
        <f>IF(OR('#2 - Sample and Action Tracker'!$Q230='HIDE DROP DOWNS'!$J$2,'#2 - Sample and Action Tracker'!$Q230='HIDE DROP DOWNS'!$J$3),0,IF('#2 - Sample and Action Tracker'!$R230='HIDE DROP DOWNS'!$M$5,1,0))</f>
        <v>0</v>
      </c>
      <c r="U221" s="12">
        <f>IF(OR('#2 - Sample and Action Tracker'!$S230='HIDE DROP DOWNS'!$K$2,'#2 - Sample and Action Tracker'!$S230='HIDE DROP DOWNS'!$K$3),0,IF('#2 - Sample and Action Tracker'!$T230='HIDE DROP DOWNS'!$M$3,1,0))</f>
        <v>0</v>
      </c>
      <c r="V221" s="12">
        <f>IF(OR('#2 - Sample and Action Tracker'!$S230='HIDE DROP DOWNS'!$K$2,'#2 - Sample and Action Tracker'!$S230='HIDE DROP DOWNS'!$K$3),0,IF('#2 - Sample and Action Tracker'!$T230='HIDE DROP DOWNS'!$M$4,1,0))</f>
        <v>0</v>
      </c>
      <c r="W221" s="12">
        <f>IF(OR('#2 - Sample and Action Tracker'!$S230='HIDE DROP DOWNS'!$K$2,'#2 - Sample and Action Tracker'!$S230='HIDE DROP DOWNS'!$K$3),0,IF('#2 - Sample and Action Tracker'!$T230='HIDE DROP DOWNS'!$M$5,1,0))</f>
        <v>0</v>
      </c>
      <c r="X221" s="12">
        <f>IF(OR('#2 - Sample and Action Tracker'!$U230='HIDE DROP DOWNS'!$L$2,'#2 - Sample and Action Tracker'!$U230='HIDE DROP DOWNS'!$L$3),0,IF('#2 - Sample and Action Tracker'!$V230='HIDE DROP DOWNS'!$M$3,1,0))</f>
        <v>0</v>
      </c>
      <c r="Y221" s="12">
        <f>IF(OR('#2 - Sample and Action Tracker'!$U230='HIDE DROP DOWNS'!$L$2,'#2 - Sample and Action Tracker'!$U230='HIDE DROP DOWNS'!$L$3),0,IF('#2 - Sample and Action Tracker'!$V230='HIDE DROP DOWNS'!$M$4,1,0))</f>
        <v>0</v>
      </c>
      <c r="Z221" s="12">
        <f>IF(OR('#2 - Sample and Action Tracker'!$U230='HIDE DROP DOWNS'!$L$2,'#2 - Sample and Action Tracker'!$U230='HIDE DROP DOWNS'!$L$3),0,IF('#2 - Sample and Action Tracker'!$V230='HIDE DROP DOWNS'!$M$5,1,0))</f>
        <v>0</v>
      </c>
    </row>
    <row r="222" spans="6:26" x14ac:dyDescent="0.35">
      <c r="F222" s="2" t="str">
        <f>IF('#2 - Sample and Action Tracker'!F231="","",'#2 - Sample and Action Tracker'!F231)</f>
        <v/>
      </c>
      <c r="G222">
        <f>IF(AND('#2 - Sample and Action Tracker'!N231&lt;&gt;""),1,0)</f>
        <v>0</v>
      </c>
      <c r="H222" t="b">
        <f>IF(AND(OR('#2 - Sample and Action Tracker'!N231&gt;0,'#2 - Sample and Action Tracker'!N231=$E$3),'#2 - Sample and Action Tracker'!N231&lt;&gt;$E$2,'#2 - Sample and Action Tracker'!N231&lt;&gt;$E$4,'#2 - Sample and Action Tracker'!N231&lt;&gt;""), TRUE, FALSE)</f>
        <v>0</v>
      </c>
      <c r="I222" t="b">
        <f>IF(AND('#2 - Sample and Action Tracker'!N231&lt;&gt;$E$2,'#2 - Sample and Action Tracker'!N231&lt;&gt;$E$3,'#2 - Sample and Action Tracker'!N231&lt;&gt;$E$4,'#2 - Sample and Action Tracker'!N231&lt;&gt;""),IF('#2 - Sample and Action Tracker'!N231&gt;'#1 - Facility Info'!$D$23, TRUE, FALSE),FALSE)</f>
        <v>0</v>
      </c>
      <c r="R222" s="12">
        <f>IF(OR('#2 - Sample and Action Tracker'!Q231='HIDE DROP DOWNS'!$J$2,'#2 - Sample and Action Tracker'!Q231='HIDE DROP DOWNS'!$J$3),0,IF('#2 - Sample and Action Tracker'!R231='HIDE DROP DOWNS'!$M$3,1,0))</f>
        <v>0</v>
      </c>
      <c r="S222" s="12">
        <f>IF(OR('#2 - Sample and Action Tracker'!Q231='HIDE DROP DOWNS'!$J$2,'#2 - Sample and Action Tracker'!Q231='HIDE DROP DOWNS'!$J$3),0,IF('#2 - Sample and Action Tracker'!R231='HIDE DROP DOWNS'!$M$4,1,0))</f>
        <v>0</v>
      </c>
      <c r="T222" s="12">
        <f>IF(OR('#2 - Sample and Action Tracker'!$Q231='HIDE DROP DOWNS'!$J$2,'#2 - Sample and Action Tracker'!$Q231='HIDE DROP DOWNS'!$J$3),0,IF('#2 - Sample and Action Tracker'!$R231='HIDE DROP DOWNS'!$M$5,1,0))</f>
        <v>0</v>
      </c>
      <c r="U222" s="12">
        <f>IF(OR('#2 - Sample and Action Tracker'!$S231='HIDE DROP DOWNS'!$K$2,'#2 - Sample and Action Tracker'!$S231='HIDE DROP DOWNS'!$K$3),0,IF('#2 - Sample and Action Tracker'!$T231='HIDE DROP DOWNS'!$M$3,1,0))</f>
        <v>0</v>
      </c>
      <c r="V222" s="12">
        <f>IF(OR('#2 - Sample and Action Tracker'!$S231='HIDE DROP DOWNS'!$K$2,'#2 - Sample and Action Tracker'!$S231='HIDE DROP DOWNS'!$K$3),0,IF('#2 - Sample and Action Tracker'!$T231='HIDE DROP DOWNS'!$M$4,1,0))</f>
        <v>0</v>
      </c>
      <c r="W222" s="12">
        <f>IF(OR('#2 - Sample and Action Tracker'!$S231='HIDE DROP DOWNS'!$K$2,'#2 - Sample and Action Tracker'!$S231='HIDE DROP DOWNS'!$K$3),0,IF('#2 - Sample and Action Tracker'!$T231='HIDE DROP DOWNS'!$M$5,1,0))</f>
        <v>0</v>
      </c>
      <c r="X222" s="12">
        <f>IF(OR('#2 - Sample and Action Tracker'!$U231='HIDE DROP DOWNS'!$L$2,'#2 - Sample and Action Tracker'!$U231='HIDE DROP DOWNS'!$L$3),0,IF('#2 - Sample and Action Tracker'!$V231='HIDE DROP DOWNS'!$M$3,1,0))</f>
        <v>0</v>
      </c>
      <c r="Y222" s="12">
        <f>IF(OR('#2 - Sample and Action Tracker'!$U231='HIDE DROP DOWNS'!$L$2,'#2 - Sample and Action Tracker'!$U231='HIDE DROP DOWNS'!$L$3),0,IF('#2 - Sample and Action Tracker'!$V231='HIDE DROP DOWNS'!$M$4,1,0))</f>
        <v>0</v>
      </c>
      <c r="Z222" s="12">
        <f>IF(OR('#2 - Sample and Action Tracker'!$U231='HIDE DROP DOWNS'!$L$2,'#2 - Sample and Action Tracker'!$U231='HIDE DROP DOWNS'!$L$3),0,IF('#2 - Sample and Action Tracker'!$V231='HIDE DROP DOWNS'!$M$5,1,0))</f>
        <v>0</v>
      </c>
    </row>
    <row r="223" spans="6:26" x14ac:dyDescent="0.35">
      <c r="F223" s="2" t="str">
        <f>IF('#2 - Sample and Action Tracker'!F232="","",'#2 - Sample and Action Tracker'!F232)</f>
        <v/>
      </c>
      <c r="G223">
        <f>IF(AND('#2 - Sample and Action Tracker'!N232&lt;&gt;""),1,0)</f>
        <v>0</v>
      </c>
      <c r="H223" t="b">
        <f>IF(AND(OR('#2 - Sample and Action Tracker'!N232&gt;0,'#2 - Sample and Action Tracker'!N232=$E$3),'#2 - Sample and Action Tracker'!N232&lt;&gt;$E$2,'#2 - Sample and Action Tracker'!N232&lt;&gt;$E$4,'#2 - Sample and Action Tracker'!N232&lt;&gt;""), TRUE, FALSE)</f>
        <v>0</v>
      </c>
      <c r="I223" t="b">
        <f>IF(AND('#2 - Sample and Action Tracker'!N232&lt;&gt;$E$2,'#2 - Sample and Action Tracker'!N232&lt;&gt;$E$3,'#2 - Sample and Action Tracker'!N232&lt;&gt;$E$4,'#2 - Sample and Action Tracker'!N232&lt;&gt;""),IF('#2 - Sample and Action Tracker'!N232&gt;'#1 - Facility Info'!$D$23, TRUE, FALSE),FALSE)</f>
        <v>0</v>
      </c>
      <c r="R223" s="12">
        <f>IF(OR('#2 - Sample and Action Tracker'!Q232='HIDE DROP DOWNS'!$J$2,'#2 - Sample and Action Tracker'!Q232='HIDE DROP DOWNS'!$J$3),0,IF('#2 - Sample and Action Tracker'!R232='HIDE DROP DOWNS'!$M$3,1,0))</f>
        <v>0</v>
      </c>
      <c r="S223" s="12">
        <f>IF(OR('#2 - Sample and Action Tracker'!Q232='HIDE DROP DOWNS'!$J$2,'#2 - Sample and Action Tracker'!Q232='HIDE DROP DOWNS'!$J$3),0,IF('#2 - Sample and Action Tracker'!R232='HIDE DROP DOWNS'!$M$4,1,0))</f>
        <v>0</v>
      </c>
      <c r="T223" s="12">
        <f>IF(OR('#2 - Sample and Action Tracker'!$Q232='HIDE DROP DOWNS'!$J$2,'#2 - Sample and Action Tracker'!$Q232='HIDE DROP DOWNS'!$J$3),0,IF('#2 - Sample and Action Tracker'!$R232='HIDE DROP DOWNS'!$M$5,1,0))</f>
        <v>0</v>
      </c>
      <c r="U223" s="12">
        <f>IF(OR('#2 - Sample and Action Tracker'!$S232='HIDE DROP DOWNS'!$K$2,'#2 - Sample and Action Tracker'!$S232='HIDE DROP DOWNS'!$K$3),0,IF('#2 - Sample and Action Tracker'!$T232='HIDE DROP DOWNS'!$M$3,1,0))</f>
        <v>0</v>
      </c>
      <c r="V223" s="12">
        <f>IF(OR('#2 - Sample and Action Tracker'!$S232='HIDE DROP DOWNS'!$K$2,'#2 - Sample and Action Tracker'!$S232='HIDE DROP DOWNS'!$K$3),0,IF('#2 - Sample and Action Tracker'!$T232='HIDE DROP DOWNS'!$M$4,1,0))</f>
        <v>0</v>
      </c>
      <c r="W223" s="12">
        <f>IF(OR('#2 - Sample and Action Tracker'!$S232='HIDE DROP DOWNS'!$K$2,'#2 - Sample and Action Tracker'!$S232='HIDE DROP DOWNS'!$K$3),0,IF('#2 - Sample and Action Tracker'!$T232='HIDE DROP DOWNS'!$M$5,1,0))</f>
        <v>0</v>
      </c>
      <c r="X223" s="12">
        <f>IF(OR('#2 - Sample and Action Tracker'!$U232='HIDE DROP DOWNS'!$L$2,'#2 - Sample and Action Tracker'!$U232='HIDE DROP DOWNS'!$L$3),0,IF('#2 - Sample and Action Tracker'!$V232='HIDE DROP DOWNS'!$M$3,1,0))</f>
        <v>0</v>
      </c>
      <c r="Y223" s="12">
        <f>IF(OR('#2 - Sample and Action Tracker'!$U232='HIDE DROP DOWNS'!$L$2,'#2 - Sample and Action Tracker'!$U232='HIDE DROP DOWNS'!$L$3),0,IF('#2 - Sample and Action Tracker'!$V232='HIDE DROP DOWNS'!$M$4,1,0))</f>
        <v>0</v>
      </c>
      <c r="Z223" s="12">
        <f>IF(OR('#2 - Sample and Action Tracker'!$U232='HIDE DROP DOWNS'!$L$2,'#2 - Sample and Action Tracker'!$U232='HIDE DROP DOWNS'!$L$3),0,IF('#2 - Sample and Action Tracker'!$V232='HIDE DROP DOWNS'!$M$5,1,0))</f>
        <v>0</v>
      </c>
    </row>
    <row r="224" spans="6:26" x14ac:dyDescent="0.35">
      <c r="F224" s="2" t="str">
        <f>IF('#2 - Sample and Action Tracker'!F233="","",'#2 - Sample and Action Tracker'!F233)</f>
        <v/>
      </c>
      <c r="G224">
        <f>IF(AND('#2 - Sample and Action Tracker'!N233&lt;&gt;""),1,0)</f>
        <v>0</v>
      </c>
      <c r="H224" t="b">
        <f>IF(AND(OR('#2 - Sample and Action Tracker'!N233&gt;0,'#2 - Sample and Action Tracker'!N233=$E$3),'#2 - Sample and Action Tracker'!N233&lt;&gt;$E$2,'#2 - Sample and Action Tracker'!N233&lt;&gt;$E$4,'#2 - Sample and Action Tracker'!N233&lt;&gt;""), TRUE, FALSE)</f>
        <v>0</v>
      </c>
      <c r="I224" t="b">
        <f>IF(AND('#2 - Sample and Action Tracker'!N233&lt;&gt;$E$2,'#2 - Sample and Action Tracker'!N233&lt;&gt;$E$3,'#2 - Sample and Action Tracker'!N233&lt;&gt;$E$4,'#2 - Sample and Action Tracker'!N233&lt;&gt;""),IF('#2 - Sample and Action Tracker'!N233&gt;'#1 - Facility Info'!$D$23, TRUE, FALSE),FALSE)</f>
        <v>0</v>
      </c>
      <c r="R224" s="12">
        <f>IF(OR('#2 - Sample and Action Tracker'!Q233='HIDE DROP DOWNS'!$J$2,'#2 - Sample and Action Tracker'!Q233='HIDE DROP DOWNS'!$J$3),0,IF('#2 - Sample and Action Tracker'!R233='HIDE DROP DOWNS'!$M$3,1,0))</f>
        <v>0</v>
      </c>
      <c r="S224" s="12">
        <f>IF(OR('#2 - Sample and Action Tracker'!Q233='HIDE DROP DOWNS'!$J$2,'#2 - Sample and Action Tracker'!Q233='HIDE DROP DOWNS'!$J$3),0,IF('#2 - Sample and Action Tracker'!R233='HIDE DROP DOWNS'!$M$4,1,0))</f>
        <v>0</v>
      </c>
      <c r="T224" s="12">
        <f>IF(OR('#2 - Sample and Action Tracker'!$Q233='HIDE DROP DOWNS'!$J$2,'#2 - Sample and Action Tracker'!$Q233='HIDE DROP DOWNS'!$J$3),0,IF('#2 - Sample and Action Tracker'!$R233='HIDE DROP DOWNS'!$M$5,1,0))</f>
        <v>0</v>
      </c>
      <c r="U224" s="12">
        <f>IF(OR('#2 - Sample and Action Tracker'!$S233='HIDE DROP DOWNS'!$K$2,'#2 - Sample and Action Tracker'!$S233='HIDE DROP DOWNS'!$K$3),0,IF('#2 - Sample and Action Tracker'!$T233='HIDE DROP DOWNS'!$M$3,1,0))</f>
        <v>0</v>
      </c>
      <c r="V224" s="12">
        <f>IF(OR('#2 - Sample and Action Tracker'!$S233='HIDE DROP DOWNS'!$K$2,'#2 - Sample and Action Tracker'!$S233='HIDE DROP DOWNS'!$K$3),0,IF('#2 - Sample and Action Tracker'!$T233='HIDE DROP DOWNS'!$M$4,1,0))</f>
        <v>0</v>
      </c>
      <c r="W224" s="12">
        <f>IF(OR('#2 - Sample and Action Tracker'!$S233='HIDE DROP DOWNS'!$K$2,'#2 - Sample and Action Tracker'!$S233='HIDE DROP DOWNS'!$K$3),0,IF('#2 - Sample and Action Tracker'!$T233='HIDE DROP DOWNS'!$M$5,1,0))</f>
        <v>0</v>
      </c>
      <c r="X224" s="12">
        <f>IF(OR('#2 - Sample and Action Tracker'!$U233='HIDE DROP DOWNS'!$L$2,'#2 - Sample and Action Tracker'!$U233='HIDE DROP DOWNS'!$L$3),0,IF('#2 - Sample and Action Tracker'!$V233='HIDE DROP DOWNS'!$M$3,1,0))</f>
        <v>0</v>
      </c>
      <c r="Y224" s="12">
        <f>IF(OR('#2 - Sample and Action Tracker'!$U233='HIDE DROP DOWNS'!$L$2,'#2 - Sample and Action Tracker'!$U233='HIDE DROP DOWNS'!$L$3),0,IF('#2 - Sample and Action Tracker'!$V233='HIDE DROP DOWNS'!$M$4,1,0))</f>
        <v>0</v>
      </c>
      <c r="Z224" s="12">
        <f>IF(OR('#2 - Sample and Action Tracker'!$U233='HIDE DROP DOWNS'!$L$2,'#2 - Sample and Action Tracker'!$U233='HIDE DROP DOWNS'!$L$3),0,IF('#2 - Sample and Action Tracker'!$V233='HIDE DROP DOWNS'!$M$5,1,0))</f>
        <v>0</v>
      </c>
    </row>
    <row r="225" spans="6:26" x14ac:dyDescent="0.35">
      <c r="F225" s="2" t="str">
        <f>IF('#2 - Sample and Action Tracker'!F234="","",'#2 - Sample and Action Tracker'!F234)</f>
        <v/>
      </c>
      <c r="G225">
        <f>IF(AND('#2 - Sample and Action Tracker'!N234&lt;&gt;""),1,0)</f>
        <v>0</v>
      </c>
      <c r="H225" t="b">
        <f>IF(AND(OR('#2 - Sample and Action Tracker'!N234&gt;0,'#2 - Sample and Action Tracker'!N234=$E$3),'#2 - Sample and Action Tracker'!N234&lt;&gt;$E$2,'#2 - Sample and Action Tracker'!N234&lt;&gt;$E$4,'#2 - Sample and Action Tracker'!N234&lt;&gt;""), TRUE, FALSE)</f>
        <v>0</v>
      </c>
      <c r="I225" t="b">
        <f>IF(AND('#2 - Sample and Action Tracker'!N234&lt;&gt;$E$2,'#2 - Sample and Action Tracker'!N234&lt;&gt;$E$3,'#2 - Sample and Action Tracker'!N234&lt;&gt;$E$4,'#2 - Sample and Action Tracker'!N234&lt;&gt;""),IF('#2 - Sample and Action Tracker'!N234&gt;'#1 - Facility Info'!$D$23, TRUE, FALSE),FALSE)</f>
        <v>0</v>
      </c>
      <c r="R225" s="12">
        <f>IF(OR('#2 - Sample and Action Tracker'!Q234='HIDE DROP DOWNS'!$J$2,'#2 - Sample and Action Tracker'!Q234='HIDE DROP DOWNS'!$J$3),0,IF('#2 - Sample and Action Tracker'!R234='HIDE DROP DOWNS'!$M$3,1,0))</f>
        <v>0</v>
      </c>
      <c r="S225" s="12">
        <f>IF(OR('#2 - Sample and Action Tracker'!Q234='HIDE DROP DOWNS'!$J$2,'#2 - Sample and Action Tracker'!Q234='HIDE DROP DOWNS'!$J$3),0,IF('#2 - Sample and Action Tracker'!R234='HIDE DROP DOWNS'!$M$4,1,0))</f>
        <v>0</v>
      </c>
      <c r="T225" s="12">
        <f>IF(OR('#2 - Sample and Action Tracker'!$Q234='HIDE DROP DOWNS'!$J$2,'#2 - Sample and Action Tracker'!$Q234='HIDE DROP DOWNS'!$J$3),0,IF('#2 - Sample and Action Tracker'!$R234='HIDE DROP DOWNS'!$M$5,1,0))</f>
        <v>0</v>
      </c>
      <c r="U225" s="12">
        <f>IF(OR('#2 - Sample and Action Tracker'!$S234='HIDE DROP DOWNS'!$K$2,'#2 - Sample and Action Tracker'!$S234='HIDE DROP DOWNS'!$K$3),0,IF('#2 - Sample and Action Tracker'!$T234='HIDE DROP DOWNS'!$M$3,1,0))</f>
        <v>0</v>
      </c>
      <c r="V225" s="12">
        <f>IF(OR('#2 - Sample and Action Tracker'!$S234='HIDE DROP DOWNS'!$K$2,'#2 - Sample and Action Tracker'!$S234='HIDE DROP DOWNS'!$K$3),0,IF('#2 - Sample and Action Tracker'!$T234='HIDE DROP DOWNS'!$M$4,1,0))</f>
        <v>0</v>
      </c>
      <c r="W225" s="12">
        <f>IF(OR('#2 - Sample and Action Tracker'!$S234='HIDE DROP DOWNS'!$K$2,'#2 - Sample and Action Tracker'!$S234='HIDE DROP DOWNS'!$K$3),0,IF('#2 - Sample and Action Tracker'!$T234='HIDE DROP DOWNS'!$M$5,1,0))</f>
        <v>0</v>
      </c>
      <c r="X225" s="12">
        <f>IF(OR('#2 - Sample and Action Tracker'!$U234='HIDE DROP DOWNS'!$L$2,'#2 - Sample and Action Tracker'!$U234='HIDE DROP DOWNS'!$L$3),0,IF('#2 - Sample and Action Tracker'!$V234='HIDE DROP DOWNS'!$M$3,1,0))</f>
        <v>0</v>
      </c>
      <c r="Y225" s="12">
        <f>IF(OR('#2 - Sample and Action Tracker'!$U234='HIDE DROP DOWNS'!$L$2,'#2 - Sample and Action Tracker'!$U234='HIDE DROP DOWNS'!$L$3),0,IF('#2 - Sample and Action Tracker'!$V234='HIDE DROP DOWNS'!$M$4,1,0))</f>
        <v>0</v>
      </c>
      <c r="Z225" s="12">
        <f>IF(OR('#2 - Sample and Action Tracker'!$U234='HIDE DROP DOWNS'!$L$2,'#2 - Sample and Action Tracker'!$U234='HIDE DROP DOWNS'!$L$3),0,IF('#2 - Sample and Action Tracker'!$V234='HIDE DROP DOWNS'!$M$5,1,0))</f>
        <v>0</v>
      </c>
    </row>
    <row r="226" spans="6:26" x14ac:dyDescent="0.35">
      <c r="F226" s="2" t="str">
        <f>IF('#2 - Sample and Action Tracker'!F235="","",'#2 - Sample and Action Tracker'!F235)</f>
        <v/>
      </c>
      <c r="G226">
        <f>IF(AND('#2 - Sample and Action Tracker'!N235&lt;&gt;""),1,0)</f>
        <v>0</v>
      </c>
      <c r="H226" t="b">
        <f>IF(AND(OR('#2 - Sample and Action Tracker'!N235&gt;0,'#2 - Sample and Action Tracker'!N235=$E$3),'#2 - Sample and Action Tracker'!N235&lt;&gt;$E$2,'#2 - Sample and Action Tracker'!N235&lt;&gt;$E$4,'#2 - Sample and Action Tracker'!N235&lt;&gt;""), TRUE, FALSE)</f>
        <v>0</v>
      </c>
      <c r="I226" t="b">
        <f>IF(AND('#2 - Sample and Action Tracker'!N235&lt;&gt;$E$2,'#2 - Sample and Action Tracker'!N235&lt;&gt;$E$3,'#2 - Sample and Action Tracker'!N235&lt;&gt;$E$4,'#2 - Sample and Action Tracker'!N235&lt;&gt;""),IF('#2 - Sample and Action Tracker'!N235&gt;'#1 - Facility Info'!$D$23, TRUE, FALSE),FALSE)</f>
        <v>0</v>
      </c>
      <c r="R226" s="12">
        <f>IF(OR('#2 - Sample and Action Tracker'!Q235='HIDE DROP DOWNS'!$J$2,'#2 - Sample and Action Tracker'!Q235='HIDE DROP DOWNS'!$J$3),0,IF('#2 - Sample and Action Tracker'!R235='HIDE DROP DOWNS'!$M$3,1,0))</f>
        <v>0</v>
      </c>
      <c r="S226" s="12">
        <f>IF(OR('#2 - Sample and Action Tracker'!Q235='HIDE DROP DOWNS'!$J$2,'#2 - Sample and Action Tracker'!Q235='HIDE DROP DOWNS'!$J$3),0,IF('#2 - Sample and Action Tracker'!R235='HIDE DROP DOWNS'!$M$4,1,0))</f>
        <v>0</v>
      </c>
      <c r="T226" s="12">
        <f>IF(OR('#2 - Sample and Action Tracker'!$Q235='HIDE DROP DOWNS'!$J$2,'#2 - Sample and Action Tracker'!$Q235='HIDE DROP DOWNS'!$J$3),0,IF('#2 - Sample and Action Tracker'!$R235='HIDE DROP DOWNS'!$M$5,1,0))</f>
        <v>0</v>
      </c>
      <c r="U226" s="12">
        <f>IF(OR('#2 - Sample and Action Tracker'!$S235='HIDE DROP DOWNS'!$K$2,'#2 - Sample and Action Tracker'!$S235='HIDE DROP DOWNS'!$K$3),0,IF('#2 - Sample and Action Tracker'!$T235='HIDE DROP DOWNS'!$M$3,1,0))</f>
        <v>0</v>
      </c>
      <c r="V226" s="12">
        <f>IF(OR('#2 - Sample and Action Tracker'!$S235='HIDE DROP DOWNS'!$K$2,'#2 - Sample and Action Tracker'!$S235='HIDE DROP DOWNS'!$K$3),0,IF('#2 - Sample and Action Tracker'!$T235='HIDE DROP DOWNS'!$M$4,1,0))</f>
        <v>0</v>
      </c>
      <c r="W226" s="12">
        <f>IF(OR('#2 - Sample and Action Tracker'!$S235='HIDE DROP DOWNS'!$K$2,'#2 - Sample and Action Tracker'!$S235='HIDE DROP DOWNS'!$K$3),0,IF('#2 - Sample and Action Tracker'!$T235='HIDE DROP DOWNS'!$M$5,1,0))</f>
        <v>0</v>
      </c>
      <c r="X226" s="12">
        <f>IF(OR('#2 - Sample and Action Tracker'!$U235='HIDE DROP DOWNS'!$L$2,'#2 - Sample and Action Tracker'!$U235='HIDE DROP DOWNS'!$L$3),0,IF('#2 - Sample and Action Tracker'!$V235='HIDE DROP DOWNS'!$M$3,1,0))</f>
        <v>0</v>
      </c>
      <c r="Y226" s="12">
        <f>IF(OR('#2 - Sample and Action Tracker'!$U235='HIDE DROP DOWNS'!$L$2,'#2 - Sample and Action Tracker'!$U235='HIDE DROP DOWNS'!$L$3),0,IF('#2 - Sample and Action Tracker'!$V235='HIDE DROP DOWNS'!$M$4,1,0))</f>
        <v>0</v>
      </c>
      <c r="Z226" s="12">
        <f>IF(OR('#2 - Sample and Action Tracker'!$U235='HIDE DROP DOWNS'!$L$2,'#2 - Sample and Action Tracker'!$U235='HIDE DROP DOWNS'!$L$3),0,IF('#2 - Sample and Action Tracker'!$V235='HIDE DROP DOWNS'!$M$5,1,0))</f>
        <v>0</v>
      </c>
    </row>
    <row r="227" spans="6:26" x14ac:dyDescent="0.35">
      <c r="F227" s="2" t="str">
        <f>IF('#2 - Sample and Action Tracker'!F236="","",'#2 - Sample and Action Tracker'!F236)</f>
        <v/>
      </c>
      <c r="G227">
        <f>IF(AND('#2 - Sample and Action Tracker'!N236&lt;&gt;""),1,0)</f>
        <v>0</v>
      </c>
      <c r="H227" t="b">
        <f>IF(AND(OR('#2 - Sample and Action Tracker'!N236&gt;0,'#2 - Sample and Action Tracker'!N236=$E$3),'#2 - Sample and Action Tracker'!N236&lt;&gt;$E$2,'#2 - Sample and Action Tracker'!N236&lt;&gt;$E$4,'#2 - Sample and Action Tracker'!N236&lt;&gt;""), TRUE, FALSE)</f>
        <v>0</v>
      </c>
      <c r="I227" t="b">
        <f>IF(AND('#2 - Sample and Action Tracker'!N236&lt;&gt;$E$2,'#2 - Sample and Action Tracker'!N236&lt;&gt;$E$3,'#2 - Sample and Action Tracker'!N236&lt;&gt;$E$4,'#2 - Sample and Action Tracker'!N236&lt;&gt;""),IF('#2 - Sample and Action Tracker'!N236&gt;'#1 - Facility Info'!$D$23, TRUE, FALSE),FALSE)</f>
        <v>0</v>
      </c>
      <c r="R227" s="12">
        <f>IF(OR('#2 - Sample and Action Tracker'!Q236='HIDE DROP DOWNS'!$J$2,'#2 - Sample and Action Tracker'!Q236='HIDE DROP DOWNS'!$J$3),0,IF('#2 - Sample and Action Tracker'!R236='HIDE DROP DOWNS'!$M$3,1,0))</f>
        <v>0</v>
      </c>
      <c r="S227" s="12">
        <f>IF(OR('#2 - Sample and Action Tracker'!Q236='HIDE DROP DOWNS'!$J$2,'#2 - Sample and Action Tracker'!Q236='HIDE DROP DOWNS'!$J$3),0,IF('#2 - Sample and Action Tracker'!R236='HIDE DROP DOWNS'!$M$4,1,0))</f>
        <v>0</v>
      </c>
      <c r="T227" s="12">
        <f>IF(OR('#2 - Sample and Action Tracker'!$Q236='HIDE DROP DOWNS'!$J$2,'#2 - Sample and Action Tracker'!$Q236='HIDE DROP DOWNS'!$J$3),0,IF('#2 - Sample and Action Tracker'!$R236='HIDE DROP DOWNS'!$M$5,1,0))</f>
        <v>0</v>
      </c>
      <c r="U227" s="12">
        <f>IF(OR('#2 - Sample and Action Tracker'!$S236='HIDE DROP DOWNS'!$K$2,'#2 - Sample and Action Tracker'!$S236='HIDE DROP DOWNS'!$K$3),0,IF('#2 - Sample and Action Tracker'!$T236='HIDE DROP DOWNS'!$M$3,1,0))</f>
        <v>0</v>
      </c>
      <c r="V227" s="12">
        <f>IF(OR('#2 - Sample and Action Tracker'!$S236='HIDE DROP DOWNS'!$K$2,'#2 - Sample and Action Tracker'!$S236='HIDE DROP DOWNS'!$K$3),0,IF('#2 - Sample and Action Tracker'!$T236='HIDE DROP DOWNS'!$M$4,1,0))</f>
        <v>0</v>
      </c>
      <c r="W227" s="12">
        <f>IF(OR('#2 - Sample and Action Tracker'!$S236='HIDE DROP DOWNS'!$K$2,'#2 - Sample and Action Tracker'!$S236='HIDE DROP DOWNS'!$K$3),0,IF('#2 - Sample and Action Tracker'!$T236='HIDE DROP DOWNS'!$M$5,1,0))</f>
        <v>0</v>
      </c>
      <c r="X227" s="12">
        <f>IF(OR('#2 - Sample and Action Tracker'!$U236='HIDE DROP DOWNS'!$L$2,'#2 - Sample and Action Tracker'!$U236='HIDE DROP DOWNS'!$L$3),0,IF('#2 - Sample and Action Tracker'!$V236='HIDE DROP DOWNS'!$M$3,1,0))</f>
        <v>0</v>
      </c>
      <c r="Y227" s="12">
        <f>IF(OR('#2 - Sample and Action Tracker'!$U236='HIDE DROP DOWNS'!$L$2,'#2 - Sample and Action Tracker'!$U236='HIDE DROP DOWNS'!$L$3),0,IF('#2 - Sample and Action Tracker'!$V236='HIDE DROP DOWNS'!$M$4,1,0))</f>
        <v>0</v>
      </c>
      <c r="Z227" s="12">
        <f>IF(OR('#2 - Sample and Action Tracker'!$U236='HIDE DROP DOWNS'!$L$2,'#2 - Sample and Action Tracker'!$U236='HIDE DROP DOWNS'!$L$3),0,IF('#2 - Sample and Action Tracker'!$V236='HIDE DROP DOWNS'!$M$5,1,0))</f>
        <v>0</v>
      </c>
    </row>
    <row r="228" spans="6:26" x14ac:dyDescent="0.35">
      <c r="F228" s="2" t="str">
        <f>IF('#2 - Sample and Action Tracker'!F237="","",'#2 - Sample and Action Tracker'!F237)</f>
        <v/>
      </c>
      <c r="G228">
        <f>IF(AND('#2 - Sample and Action Tracker'!N237&lt;&gt;""),1,0)</f>
        <v>0</v>
      </c>
      <c r="H228" t="b">
        <f>IF(AND(OR('#2 - Sample and Action Tracker'!N237&gt;0,'#2 - Sample and Action Tracker'!N237=$E$3),'#2 - Sample and Action Tracker'!N237&lt;&gt;$E$2,'#2 - Sample and Action Tracker'!N237&lt;&gt;$E$4,'#2 - Sample and Action Tracker'!N237&lt;&gt;""), TRUE, FALSE)</f>
        <v>0</v>
      </c>
      <c r="I228" t="b">
        <f>IF(AND('#2 - Sample and Action Tracker'!N237&lt;&gt;$E$2,'#2 - Sample and Action Tracker'!N237&lt;&gt;$E$3,'#2 - Sample and Action Tracker'!N237&lt;&gt;$E$4,'#2 - Sample and Action Tracker'!N237&lt;&gt;""),IF('#2 - Sample and Action Tracker'!N237&gt;'#1 - Facility Info'!$D$23, TRUE, FALSE),FALSE)</f>
        <v>0</v>
      </c>
      <c r="R228" s="12">
        <f>IF(OR('#2 - Sample and Action Tracker'!Q237='HIDE DROP DOWNS'!$J$2,'#2 - Sample and Action Tracker'!Q237='HIDE DROP DOWNS'!$J$3),0,IF('#2 - Sample and Action Tracker'!R237='HIDE DROP DOWNS'!$M$3,1,0))</f>
        <v>0</v>
      </c>
      <c r="S228" s="12">
        <f>IF(OR('#2 - Sample and Action Tracker'!Q237='HIDE DROP DOWNS'!$J$2,'#2 - Sample and Action Tracker'!Q237='HIDE DROP DOWNS'!$J$3),0,IF('#2 - Sample and Action Tracker'!R237='HIDE DROP DOWNS'!$M$4,1,0))</f>
        <v>0</v>
      </c>
      <c r="T228" s="12">
        <f>IF(OR('#2 - Sample and Action Tracker'!$Q237='HIDE DROP DOWNS'!$J$2,'#2 - Sample and Action Tracker'!$Q237='HIDE DROP DOWNS'!$J$3),0,IF('#2 - Sample and Action Tracker'!$R237='HIDE DROP DOWNS'!$M$5,1,0))</f>
        <v>0</v>
      </c>
      <c r="U228" s="12">
        <f>IF(OR('#2 - Sample and Action Tracker'!$S237='HIDE DROP DOWNS'!$K$2,'#2 - Sample and Action Tracker'!$S237='HIDE DROP DOWNS'!$K$3),0,IF('#2 - Sample and Action Tracker'!$T237='HIDE DROP DOWNS'!$M$3,1,0))</f>
        <v>0</v>
      </c>
      <c r="V228" s="12">
        <f>IF(OR('#2 - Sample and Action Tracker'!$S237='HIDE DROP DOWNS'!$K$2,'#2 - Sample and Action Tracker'!$S237='HIDE DROP DOWNS'!$K$3),0,IF('#2 - Sample and Action Tracker'!$T237='HIDE DROP DOWNS'!$M$4,1,0))</f>
        <v>0</v>
      </c>
      <c r="W228" s="12">
        <f>IF(OR('#2 - Sample and Action Tracker'!$S237='HIDE DROP DOWNS'!$K$2,'#2 - Sample and Action Tracker'!$S237='HIDE DROP DOWNS'!$K$3),0,IF('#2 - Sample and Action Tracker'!$T237='HIDE DROP DOWNS'!$M$5,1,0))</f>
        <v>0</v>
      </c>
      <c r="X228" s="12">
        <f>IF(OR('#2 - Sample and Action Tracker'!$U237='HIDE DROP DOWNS'!$L$2,'#2 - Sample and Action Tracker'!$U237='HIDE DROP DOWNS'!$L$3),0,IF('#2 - Sample and Action Tracker'!$V237='HIDE DROP DOWNS'!$M$3,1,0))</f>
        <v>0</v>
      </c>
      <c r="Y228" s="12">
        <f>IF(OR('#2 - Sample and Action Tracker'!$U237='HIDE DROP DOWNS'!$L$2,'#2 - Sample and Action Tracker'!$U237='HIDE DROP DOWNS'!$L$3),0,IF('#2 - Sample and Action Tracker'!$V237='HIDE DROP DOWNS'!$M$4,1,0))</f>
        <v>0</v>
      </c>
      <c r="Z228" s="12">
        <f>IF(OR('#2 - Sample and Action Tracker'!$U237='HIDE DROP DOWNS'!$L$2,'#2 - Sample and Action Tracker'!$U237='HIDE DROP DOWNS'!$L$3),0,IF('#2 - Sample and Action Tracker'!$V237='HIDE DROP DOWNS'!$M$5,1,0))</f>
        <v>0</v>
      </c>
    </row>
    <row r="229" spans="6:26" x14ac:dyDescent="0.35">
      <c r="F229" s="2" t="str">
        <f>IF('#2 - Sample and Action Tracker'!F238="","",'#2 - Sample and Action Tracker'!F238)</f>
        <v/>
      </c>
      <c r="G229">
        <f>IF(AND('#2 - Sample and Action Tracker'!N238&lt;&gt;""),1,0)</f>
        <v>0</v>
      </c>
      <c r="H229" t="b">
        <f>IF(AND(OR('#2 - Sample and Action Tracker'!N238&gt;0,'#2 - Sample and Action Tracker'!N238=$E$3),'#2 - Sample and Action Tracker'!N238&lt;&gt;$E$2,'#2 - Sample and Action Tracker'!N238&lt;&gt;$E$4,'#2 - Sample and Action Tracker'!N238&lt;&gt;""), TRUE, FALSE)</f>
        <v>0</v>
      </c>
      <c r="I229" t="b">
        <f>IF(AND('#2 - Sample and Action Tracker'!N238&lt;&gt;$E$2,'#2 - Sample and Action Tracker'!N238&lt;&gt;$E$3,'#2 - Sample and Action Tracker'!N238&lt;&gt;$E$4,'#2 - Sample and Action Tracker'!N238&lt;&gt;""),IF('#2 - Sample and Action Tracker'!N238&gt;'#1 - Facility Info'!$D$23, TRUE, FALSE),FALSE)</f>
        <v>0</v>
      </c>
      <c r="R229" s="12">
        <f>IF(OR('#2 - Sample and Action Tracker'!Q238='HIDE DROP DOWNS'!$J$2,'#2 - Sample and Action Tracker'!Q238='HIDE DROP DOWNS'!$J$3),0,IF('#2 - Sample and Action Tracker'!R238='HIDE DROP DOWNS'!$M$3,1,0))</f>
        <v>0</v>
      </c>
      <c r="S229" s="12">
        <f>IF(OR('#2 - Sample and Action Tracker'!Q238='HIDE DROP DOWNS'!$J$2,'#2 - Sample and Action Tracker'!Q238='HIDE DROP DOWNS'!$J$3),0,IF('#2 - Sample and Action Tracker'!R238='HIDE DROP DOWNS'!$M$4,1,0))</f>
        <v>0</v>
      </c>
      <c r="T229" s="12">
        <f>IF(OR('#2 - Sample and Action Tracker'!$Q238='HIDE DROP DOWNS'!$J$2,'#2 - Sample and Action Tracker'!$Q238='HIDE DROP DOWNS'!$J$3),0,IF('#2 - Sample and Action Tracker'!$R238='HIDE DROP DOWNS'!$M$5,1,0))</f>
        <v>0</v>
      </c>
      <c r="U229" s="12">
        <f>IF(OR('#2 - Sample and Action Tracker'!$S238='HIDE DROP DOWNS'!$K$2,'#2 - Sample and Action Tracker'!$S238='HIDE DROP DOWNS'!$K$3),0,IF('#2 - Sample and Action Tracker'!$T238='HIDE DROP DOWNS'!$M$3,1,0))</f>
        <v>0</v>
      </c>
      <c r="V229" s="12">
        <f>IF(OR('#2 - Sample and Action Tracker'!$S238='HIDE DROP DOWNS'!$K$2,'#2 - Sample and Action Tracker'!$S238='HIDE DROP DOWNS'!$K$3),0,IF('#2 - Sample and Action Tracker'!$T238='HIDE DROP DOWNS'!$M$4,1,0))</f>
        <v>0</v>
      </c>
      <c r="W229" s="12">
        <f>IF(OR('#2 - Sample and Action Tracker'!$S238='HIDE DROP DOWNS'!$K$2,'#2 - Sample and Action Tracker'!$S238='HIDE DROP DOWNS'!$K$3),0,IF('#2 - Sample and Action Tracker'!$T238='HIDE DROP DOWNS'!$M$5,1,0))</f>
        <v>0</v>
      </c>
      <c r="X229" s="12">
        <f>IF(OR('#2 - Sample and Action Tracker'!$U238='HIDE DROP DOWNS'!$L$2,'#2 - Sample and Action Tracker'!$U238='HIDE DROP DOWNS'!$L$3),0,IF('#2 - Sample and Action Tracker'!$V238='HIDE DROP DOWNS'!$M$3,1,0))</f>
        <v>0</v>
      </c>
      <c r="Y229" s="12">
        <f>IF(OR('#2 - Sample and Action Tracker'!$U238='HIDE DROP DOWNS'!$L$2,'#2 - Sample and Action Tracker'!$U238='HIDE DROP DOWNS'!$L$3),0,IF('#2 - Sample and Action Tracker'!$V238='HIDE DROP DOWNS'!$M$4,1,0))</f>
        <v>0</v>
      </c>
      <c r="Z229" s="12">
        <f>IF(OR('#2 - Sample and Action Tracker'!$U238='HIDE DROP DOWNS'!$L$2,'#2 - Sample and Action Tracker'!$U238='HIDE DROP DOWNS'!$L$3),0,IF('#2 - Sample and Action Tracker'!$V238='HIDE DROP DOWNS'!$M$5,1,0))</f>
        <v>0</v>
      </c>
    </row>
    <row r="230" spans="6:26" x14ac:dyDescent="0.35">
      <c r="F230" s="2" t="str">
        <f>IF('#2 - Sample and Action Tracker'!F239="","",'#2 - Sample and Action Tracker'!F239)</f>
        <v/>
      </c>
      <c r="G230">
        <f>IF(AND('#2 - Sample and Action Tracker'!N239&lt;&gt;""),1,0)</f>
        <v>0</v>
      </c>
      <c r="H230" t="b">
        <f>IF(AND(OR('#2 - Sample and Action Tracker'!N239&gt;0,'#2 - Sample and Action Tracker'!N239=$E$3),'#2 - Sample and Action Tracker'!N239&lt;&gt;$E$2,'#2 - Sample and Action Tracker'!N239&lt;&gt;$E$4,'#2 - Sample and Action Tracker'!N239&lt;&gt;""), TRUE, FALSE)</f>
        <v>0</v>
      </c>
      <c r="I230" t="b">
        <f>IF(AND('#2 - Sample and Action Tracker'!N239&lt;&gt;$E$2,'#2 - Sample and Action Tracker'!N239&lt;&gt;$E$3,'#2 - Sample and Action Tracker'!N239&lt;&gt;$E$4,'#2 - Sample and Action Tracker'!N239&lt;&gt;""),IF('#2 - Sample and Action Tracker'!N239&gt;'#1 - Facility Info'!$D$23, TRUE, FALSE),FALSE)</f>
        <v>0</v>
      </c>
      <c r="R230" s="12">
        <f>IF(OR('#2 - Sample and Action Tracker'!Q239='HIDE DROP DOWNS'!$J$2,'#2 - Sample and Action Tracker'!Q239='HIDE DROP DOWNS'!$J$3),0,IF('#2 - Sample and Action Tracker'!R239='HIDE DROP DOWNS'!$M$3,1,0))</f>
        <v>0</v>
      </c>
      <c r="S230" s="12">
        <f>IF(OR('#2 - Sample and Action Tracker'!Q239='HIDE DROP DOWNS'!$J$2,'#2 - Sample and Action Tracker'!Q239='HIDE DROP DOWNS'!$J$3),0,IF('#2 - Sample and Action Tracker'!R239='HIDE DROP DOWNS'!$M$4,1,0))</f>
        <v>0</v>
      </c>
      <c r="T230" s="12">
        <f>IF(OR('#2 - Sample and Action Tracker'!$Q239='HIDE DROP DOWNS'!$J$2,'#2 - Sample and Action Tracker'!$Q239='HIDE DROP DOWNS'!$J$3),0,IF('#2 - Sample and Action Tracker'!$R239='HIDE DROP DOWNS'!$M$5,1,0))</f>
        <v>0</v>
      </c>
      <c r="U230" s="12">
        <f>IF(OR('#2 - Sample and Action Tracker'!$S239='HIDE DROP DOWNS'!$K$2,'#2 - Sample and Action Tracker'!$S239='HIDE DROP DOWNS'!$K$3),0,IF('#2 - Sample and Action Tracker'!$T239='HIDE DROP DOWNS'!$M$3,1,0))</f>
        <v>0</v>
      </c>
      <c r="V230" s="12">
        <f>IF(OR('#2 - Sample and Action Tracker'!$S239='HIDE DROP DOWNS'!$K$2,'#2 - Sample and Action Tracker'!$S239='HIDE DROP DOWNS'!$K$3),0,IF('#2 - Sample and Action Tracker'!$T239='HIDE DROP DOWNS'!$M$4,1,0))</f>
        <v>0</v>
      </c>
      <c r="W230" s="12">
        <f>IF(OR('#2 - Sample and Action Tracker'!$S239='HIDE DROP DOWNS'!$K$2,'#2 - Sample and Action Tracker'!$S239='HIDE DROP DOWNS'!$K$3),0,IF('#2 - Sample and Action Tracker'!$T239='HIDE DROP DOWNS'!$M$5,1,0))</f>
        <v>0</v>
      </c>
      <c r="X230" s="12">
        <f>IF(OR('#2 - Sample and Action Tracker'!$U239='HIDE DROP DOWNS'!$L$2,'#2 - Sample and Action Tracker'!$U239='HIDE DROP DOWNS'!$L$3),0,IF('#2 - Sample and Action Tracker'!$V239='HIDE DROP DOWNS'!$M$3,1,0))</f>
        <v>0</v>
      </c>
      <c r="Y230" s="12">
        <f>IF(OR('#2 - Sample and Action Tracker'!$U239='HIDE DROP DOWNS'!$L$2,'#2 - Sample and Action Tracker'!$U239='HIDE DROP DOWNS'!$L$3),0,IF('#2 - Sample and Action Tracker'!$V239='HIDE DROP DOWNS'!$M$4,1,0))</f>
        <v>0</v>
      </c>
      <c r="Z230" s="12">
        <f>IF(OR('#2 - Sample and Action Tracker'!$U239='HIDE DROP DOWNS'!$L$2,'#2 - Sample and Action Tracker'!$U239='HIDE DROP DOWNS'!$L$3),0,IF('#2 - Sample and Action Tracker'!$V239='HIDE DROP DOWNS'!$M$5,1,0))</f>
        <v>0</v>
      </c>
    </row>
    <row r="231" spans="6:26" x14ac:dyDescent="0.35">
      <c r="F231" s="2" t="str">
        <f>IF('#2 - Sample and Action Tracker'!F240="","",'#2 - Sample and Action Tracker'!F240)</f>
        <v/>
      </c>
      <c r="G231">
        <f>IF(AND('#2 - Sample and Action Tracker'!N240&lt;&gt;""),1,0)</f>
        <v>0</v>
      </c>
      <c r="H231" t="b">
        <f>IF(AND(OR('#2 - Sample and Action Tracker'!N240&gt;0,'#2 - Sample and Action Tracker'!N240=$E$3),'#2 - Sample and Action Tracker'!N240&lt;&gt;$E$2,'#2 - Sample and Action Tracker'!N240&lt;&gt;$E$4,'#2 - Sample and Action Tracker'!N240&lt;&gt;""), TRUE, FALSE)</f>
        <v>0</v>
      </c>
      <c r="I231" t="b">
        <f>IF(AND('#2 - Sample and Action Tracker'!N240&lt;&gt;$E$2,'#2 - Sample and Action Tracker'!N240&lt;&gt;$E$3,'#2 - Sample and Action Tracker'!N240&lt;&gt;$E$4,'#2 - Sample and Action Tracker'!N240&lt;&gt;""),IF('#2 - Sample and Action Tracker'!N240&gt;'#1 - Facility Info'!$D$23, TRUE, FALSE),FALSE)</f>
        <v>0</v>
      </c>
      <c r="R231" s="12">
        <f>IF(OR('#2 - Sample and Action Tracker'!Q240='HIDE DROP DOWNS'!$J$2,'#2 - Sample and Action Tracker'!Q240='HIDE DROP DOWNS'!$J$3),0,IF('#2 - Sample and Action Tracker'!R240='HIDE DROP DOWNS'!$M$3,1,0))</f>
        <v>0</v>
      </c>
      <c r="S231" s="12">
        <f>IF(OR('#2 - Sample and Action Tracker'!Q240='HIDE DROP DOWNS'!$J$2,'#2 - Sample and Action Tracker'!Q240='HIDE DROP DOWNS'!$J$3),0,IF('#2 - Sample and Action Tracker'!R240='HIDE DROP DOWNS'!$M$4,1,0))</f>
        <v>0</v>
      </c>
      <c r="T231" s="12">
        <f>IF(OR('#2 - Sample and Action Tracker'!$Q240='HIDE DROP DOWNS'!$J$2,'#2 - Sample and Action Tracker'!$Q240='HIDE DROP DOWNS'!$J$3),0,IF('#2 - Sample and Action Tracker'!$R240='HIDE DROP DOWNS'!$M$5,1,0))</f>
        <v>0</v>
      </c>
      <c r="U231" s="12">
        <f>IF(OR('#2 - Sample and Action Tracker'!$S240='HIDE DROP DOWNS'!$K$2,'#2 - Sample and Action Tracker'!$S240='HIDE DROP DOWNS'!$K$3),0,IF('#2 - Sample and Action Tracker'!$T240='HIDE DROP DOWNS'!$M$3,1,0))</f>
        <v>0</v>
      </c>
      <c r="V231" s="12">
        <f>IF(OR('#2 - Sample and Action Tracker'!$S240='HIDE DROP DOWNS'!$K$2,'#2 - Sample and Action Tracker'!$S240='HIDE DROP DOWNS'!$K$3),0,IF('#2 - Sample and Action Tracker'!$T240='HIDE DROP DOWNS'!$M$4,1,0))</f>
        <v>0</v>
      </c>
      <c r="W231" s="12">
        <f>IF(OR('#2 - Sample and Action Tracker'!$S240='HIDE DROP DOWNS'!$K$2,'#2 - Sample and Action Tracker'!$S240='HIDE DROP DOWNS'!$K$3),0,IF('#2 - Sample and Action Tracker'!$T240='HIDE DROP DOWNS'!$M$5,1,0))</f>
        <v>0</v>
      </c>
      <c r="X231" s="12">
        <f>IF(OR('#2 - Sample and Action Tracker'!$U240='HIDE DROP DOWNS'!$L$2,'#2 - Sample and Action Tracker'!$U240='HIDE DROP DOWNS'!$L$3),0,IF('#2 - Sample and Action Tracker'!$V240='HIDE DROP DOWNS'!$M$3,1,0))</f>
        <v>0</v>
      </c>
      <c r="Y231" s="12">
        <f>IF(OR('#2 - Sample and Action Tracker'!$U240='HIDE DROP DOWNS'!$L$2,'#2 - Sample and Action Tracker'!$U240='HIDE DROP DOWNS'!$L$3),0,IF('#2 - Sample and Action Tracker'!$V240='HIDE DROP DOWNS'!$M$4,1,0))</f>
        <v>0</v>
      </c>
      <c r="Z231" s="12">
        <f>IF(OR('#2 - Sample and Action Tracker'!$U240='HIDE DROP DOWNS'!$L$2,'#2 - Sample and Action Tracker'!$U240='HIDE DROP DOWNS'!$L$3),0,IF('#2 - Sample and Action Tracker'!$V240='HIDE DROP DOWNS'!$M$5,1,0))</f>
        <v>0</v>
      </c>
    </row>
    <row r="232" spans="6:26" x14ac:dyDescent="0.35">
      <c r="F232" s="2" t="str">
        <f>IF('#2 - Sample and Action Tracker'!F241="","",'#2 - Sample and Action Tracker'!F241)</f>
        <v/>
      </c>
      <c r="G232">
        <f>IF(AND('#2 - Sample and Action Tracker'!N241&lt;&gt;""),1,0)</f>
        <v>0</v>
      </c>
      <c r="H232" t="b">
        <f>IF(AND(OR('#2 - Sample and Action Tracker'!N241&gt;0,'#2 - Sample and Action Tracker'!N241=$E$3),'#2 - Sample and Action Tracker'!N241&lt;&gt;$E$2,'#2 - Sample and Action Tracker'!N241&lt;&gt;$E$4,'#2 - Sample and Action Tracker'!N241&lt;&gt;""), TRUE, FALSE)</f>
        <v>0</v>
      </c>
      <c r="I232" t="b">
        <f>IF(AND('#2 - Sample and Action Tracker'!N241&lt;&gt;$E$2,'#2 - Sample and Action Tracker'!N241&lt;&gt;$E$3,'#2 - Sample and Action Tracker'!N241&lt;&gt;$E$4,'#2 - Sample and Action Tracker'!N241&lt;&gt;""),IF('#2 - Sample and Action Tracker'!N241&gt;'#1 - Facility Info'!$D$23, TRUE, FALSE),FALSE)</f>
        <v>0</v>
      </c>
      <c r="R232" s="12">
        <f>IF(OR('#2 - Sample and Action Tracker'!Q241='HIDE DROP DOWNS'!$J$2,'#2 - Sample and Action Tracker'!Q241='HIDE DROP DOWNS'!$J$3),0,IF('#2 - Sample and Action Tracker'!R241='HIDE DROP DOWNS'!$M$3,1,0))</f>
        <v>0</v>
      </c>
      <c r="S232" s="12">
        <f>IF(OR('#2 - Sample and Action Tracker'!Q241='HIDE DROP DOWNS'!$J$2,'#2 - Sample and Action Tracker'!Q241='HIDE DROP DOWNS'!$J$3),0,IF('#2 - Sample and Action Tracker'!R241='HIDE DROP DOWNS'!$M$4,1,0))</f>
        <v>0</v>
      </c>
      <c r="T232" s="12">
        <f>IF(OR('#2 - Sample and Action Tracker'!$Q241='HIDE DROP DOWNS'!$J$2,'#2 - Sample and Action Tracker'!$Q241='HIDE DROP DOWNS'!$J$3),0,IF('#2 - Sample and Action Tracker'!$R241='HIDE DROP DOWNS'!$M$5,1,0))</f>
        <v>0</v>
      </c>
      <c r="U232" s="12">
        <f>IF(OR('#2 - Sample and Action Tracker'!$S241='HIDE DROP DOWNS'!$K$2,'#2 - Sample and Action Tracker'!$S241='HIDE DROP DOWNS'!$K$3),0,IF('#2 - Sample and Action Tracker'!$T241='HIDE DROP DOWNS'!$M$3,1,0))</f>
        <v>0</v>
      </c>
      <c r="V232" s="12">
        <f>IF(OR('#2 - Sample and Action Tracker'!$S241='HIDE DROP DOWNS'!$K$2,'#2 - Sample and Action Tracker'!$S241='HIDE DROP DOWNS'!$K$3),0,IF('#2 - Sample and Action Tracker'!$T241='HIDE DROP DOWNS'!$M$4,1,0))</f>
        <v>0</v>
      </c>
      <c r="W232" s="12">
        <f>IF(OR('#2 - Sample and Action Tracker'!$S241='HIDE DROP DOWNS'!$K$2,'#2 - Sample and Action Tracker'!$S241='HIDE DROP DOWNS'!$K$3),0,IF('#2 - Sample and Action Tracker'!$T241='HIDE DROP DOWNS'!$M$5,1,0))</f>
        <v>0</v>
      </c>
      <c r="X232" s="12">
        <f>IF(OR('#2 - Sample and Action Tracker'!$U241='HIDE DROP DOWNS'!$L$2,'#2 - Sample and Action Tracker'!$U241='HIDE DROP DOWNS'!$L$3),0,IF('#2 - Sample and Action Tracker'!$V241='HIDE DROP DOWNS'!$M$3,1,0))</f>
        <v>0</v>
      </c>
      <c r="Y232" s="12">
        <f>IF(OR('#2 - Sample and Action Tracker'!$U241='HIDE DROP DOWNS'!$L$2,'#2 - Sample and Action Tracker'!$U241='HIDE DROP DOWNS'!$L$3),0,IF('#2 - Sample and Action Tracker'!$V241='HIDE DROP DOWNS'!$M$4,1,0))</f>
        <v>0</v>
      </c>
      <c r="Z232" s="12">
        <f>IF(OR('#2 - Sample and Action Tracker'!$U241='HIDE DROP DOWNS'!$L$2,'#2 - Sample and Action Tracker'!$U241='HIDE DROP DOWNS'!$L$3),0,IF('#2 - Sample and Action Tracker'!$V241='HIDE DROP DOWNS'!$M$5,1,0))</f>
        <v>0</v>
      </c>
    </row>
    <row r="233" spans="6:26" x14ac:dyDescent="0.35">
      <c r="F233" s="2" t="str">
        <f>IF('#2 - Sample and Action Tracker'!F242="","",'#2 - Sample and Action Tracker'!F242)</f>
        <v/>
      </c>
      <c r="G233">
        <f>IF(AND('#2 - Sample and Action Tracker'!N242&lt;&gt;""),1,0)</f>
        <v>0</v>
      </c>
      <c r="H233" t="b">
        <f>IF(AND(OR('#2 - Sample and Action Tracker'!N242&gt;0,'#2 - Sample and Action Tracker'!N242=$E$3),'#2 - Sample and Action Tracker'!N242&lt;&gt;$E$2,'#2 - Sample and Action Tracker'!N242&lt;&gt;$E$4,'#2 - Sample and Action Tracker'!N242&lt;&gt;""), TRUE, FALSE)</f>
        <v>0</v>
      </c>
      <c r="I233" t="b">
        <f>IF(AND('#2 - Sample and Action Tracker'!N242&lt;&gt;$E$2,'#2 - Sample and Action Tracker'!N242&lt;&gt;$E$3,'#2 - Sample and Action Tracker'!N242&lt;&gt;$E$4,'#2 - Sample and Action Tracker'!N242&lt;&gt;""),IF('#2 - Sample and Action Tracker'!N242&gt;'#1 - Facility Info'!$D$23, TRUE, FALSE),FALSE)</f>
        <v>0</v>
      </c>
      <c r="R233" s="12">
        <f>IF(OR('#2 - Sample and Action Tracker'!Q242='HIDE DROP DOWNS'!$J$2,'#2 - Sample and Action Tracker'!Q242='HIDE DROP DOWNS'!$J$3),0,IF('#2 - Sample and Action Tracker'!R242='HIDE DROP DOWNS'!$M$3,1,0))</f>
        <v>0</v>
      </c>
      <c r="S233" s="12">
        <f>IF(OR('#2 - Sample and Action Tracker'!Q242='HIDE DROP DOWNS'!$J$2,'#2 - Sample and Action Tracker'!Q242='HIDE DROP DOWNS'!$J$3),0,IF('#2 - Sample and Action Tracker'!R242='HIDE DROP DOWNS'!$M$4,1,0))</f>
        <v>0</v>
      </c>
      <c r="T233" s="12">
        <f>IF(OR('#2 - Sample and Action Tracker'!$Q242='HIDE DROP DOWNS'!$J$2,'#2 - Sample and Action Tracker'!$Q242='HIDE DROP DOWNS'!$J$3),0,IF('#2 - Sample and Action Tracker'!$R242='HIDE DROP DOWNS'!$M$5,1,0))</f>
        <v>0</v>
      </c>
      <c r="U233" s="12">
        <f>IF(OR('#2 - Sample and Action Tracker'!$S242='HIDE DROP DOWNS'!$K$2,'#2 - Sample and Action Tracker'!$S242='HIDE DROP DOWNS'!$K$3),0,IF('#2 - Sample and Action Tracker'!$T242='HIDE DROP DOWNS'!$M$3,1,0))</f>
        <v>0</v>
      </c>
      <c r="V233" s="12">
        <f>IF(OR('#2 - Sample and Action Tracker'!$S242='HIDE DROP DOWNS'!$K$2,'#2 - Sample and Action Tracker'!$S242='HIDE DROP DOWNS'!$K$3),0,IF('#2 - Sample and Action Tracker'!$T242='HIDE DROP DOWNS'!$M$4,1,0))</f>
        <v>0</v>
      </c>
      <c r="W233" s="12">
        <f>IF(OR('#2 - Sample and Action Tracker'!$S242='HIDE DROP DOWNS'!$K$2,'#2 - Sample and Action Tracker'!$S242='HIDE DROP DOWNS'!$K$3),0,IF('#2 - Sample and Action Tracker'!$T242='HIDE DROP DOWNS'!$M$5,1,0))</f>
        <v>0</v>
      </c>
      <c r="X233" s="12">
        <f>IF(OR('#2 - Sample and Action Tracker'!$U242='HIDE DROP DOWNS'!$L$2,'#2 - Sample and Action Tracker'!$U242='HIDE DROP DOWNS'!$L$3),0,IF('#2 - Sample and Action Tracker'!$V242='HIDE DROP DOWNS'!$M$3,1,0))</f>
        <v>0</v>
      </c>
      <c r="Y233" s="12">
        <f>IF(OR('#2 - Sample and Action Tracker'!$U242='HIDE DROP DOWNS'!$L$2,'#2 - Sample and Action Tracker'!$U242='HIDE DROP DOWNS'!$L$3),0,IF('#2 - Sample and Action Tracker'!$V242='HIDE DROP DOWNS'!$M$4,1,0))</f>
        <v>0</v>
      </c>
      <c r="Z233" s="12">
        <f>IF(OR('#2 - Sample and Action Tracker'!$U242='HIDE DROP DOWNS'!$L$2,'#2 - Sample and Action Tracker'!$U242='HIDE DROP DOWNS'!$L$3),0,IF('#2 - Sample and Action Tracker'!$V242='HIDE DROP DOWNS'!$M$5,1,0))</f>
        <v>0</v>
      </c>
    </row>
    <row r="234" spans="6:26" x14ac:dyDescent="0.35">
      <c r="F234" s="2" t="str">
        <f>IF('#2 - Sample and Action Tracker'!F243="","",'#2 - Sample and Action Tracker'!F243)</f>
        <v/>
      </c>
      <c r="G234">
        <f>IF(AND('#2 - Sample and Action Tracker'!N243&lt;&gt;""),1,0)</f>
        <v>0</v>
      </c>
      <c r="H234" t="b">
        <f>IF(AND(OR('#2 - Sample and Action Tracker'!N243&gt;0,'#2 - Sample and Action Tracker'!N243=$E$3),'#2 - Sample and Action Tracker'!N243&lt;&gt;$E$2,'#2 - Sample and Action Tracker'!N243&lt;&gt;$E$4,'#2 - Sample and Action Tracker'!N243&lt;&gt;""), TRUE, FALSE)</f>
        <v>0</v>
      </c>
      <c r="I234" t="b">
        <f>IF(AND('#2 - Sample and Action Tracker'!N243&lt;&gt;$E$2,'#2 - Sample and Action Tracker'!N243&lt;&gt;$E$3,'#2 - Sample and Action Tracker'!N243&lt;&gt;$E$4,'#2 - Sample and Action Tracker'!N243&lt;&gt;""),IF('#2 - Sample and Action Tracker'!N243&gt;'#1 - Facility Info'!$D$23, TRUE, FALSE),FALSE)</f>
        <v>0</v>
      </c>
      <c r="R234" s="12">
        <f>IF(OR('#2 - Sample and Action Tracker'!Q243='HIDE DROP DOWNS'!$J$2,'#2 - Sample and Action Tracker'!Q243='HIDE DROP DOWNS'!$J$3),0,IF('#2 - Sample and Action Tracker'!R243='HIDE DROP DOWNS'!$M$3,1,0))</f>
        <v>0</v>
      </c>
      <c r="S234" s="12">
        <f>IF(OR('#2 - Sample and Action Tracker'!Q243='HIDE DROP DOWNS'!$J$2,'#2 - Sample and Action Tracker'!Q243='HIDE DROP DOWNS'!$J$3),0,IF('#2 - Sample and Action Tracker'!R243='HIDE DROP DOWNS'!$M$4,1,0))</f>
        <v>0</v>
      </c>
      <c r="T234" s="12">
        <f>IF(OR('#2 - Sample and Action Tracker'!$Q243='HIDE DROP DOWNS'!$J$2,'#2 - Sample and Action Tracker'!$Q243='HIDE DROP DOWNS'!$J$3),0,IF('#2 - Sample and Action Tracker'!$R243='HIDE DROP DOWNS'!$M$5,1,0))</f>
        <v>0</v>
      </c>
      <c r="U234" s="12">
        <f>IF(OR('#2 - Sample and Action Tracker'!$S243='HIDE DROP DOWNS'!$K$2,'#2 - Sample and Action Tracker'!$S243='HIDE DROP DOWNS'!$K$3),0,IF('#2 - Sample and Action Tracker'!$T243='HIDE DROP DOWNS'!$M$3,1,0))</f>
        <v>0</v>
      </c>
      <c r="V234" s="12">
        <f>IF(OR('#2 - Sample and Action Tracker'!$S243='HIDE DROP DOWNS'!$K$2,'#2 - Sample and Action Tracker'!$S243='HIDE DROP DOWNS'!$K$3),0,IF('#2 - Sample and Action Tracker'!$T243='HIDE DROP DOWNS'!$M$4,1,0))</f>
        <v>0</v>
      </c>
      <c r="W234" s="12">
        <f>IF(OR('#2 - Sample and Action Tracker'!$S243='HIDE DROP DOWNS'!$K$2,'#2 - Sample and Action Tracker'!$S243='HIDE DROP DOWNS'!$K$3),0,IF('#2 - Sample and Action Tracker'!$T243='HIDE DROP DOWNS'!$M$5,1,0))</f>
        <v>0</v>
      </c>
      <c r="X234" s="12">
        <f>IF(OR('#2 - Sample and Action Tracker'!$U243='HIDE DROP DOWNS'!$L$2,'#2 - Sample and Action Tracker'!$U243='HIDE DROP DOWNS'!$L$3),0,IF('#2 - Sample and Action Tracker'!$V243='HIDE DROP DOWNS'!$M$3,1,0))</f>
        <v>0</v>
      </c>
      <c r="Y234" s="12">
        <f>IF(OR('#2 - Sample and Action Tracker'!$U243='HIDE DROP DOWNS'!$L$2,'#2 - Sample and Action Tracker'!$U243='HIDE DROP DOWNS'!$L$3),0,IF('#2 - Sample and Action Tracker'!$V243='HIDE DROP DOWNS'!$M$4,1,0))</f>
        <v>0</v>
      </c>
      <c r="Z234" s="12">
        <f>IF(OR('#2 - Sample and Action Tracker'!$U243='HIDE DROP DOWNS'!$L$2,'#2 - Sample and Action Tracker'!$U243='HIDE DROP DOWNS'!$L$3),0,IF('#2 - Sample and Action Tracker'!$V243='HIDE DROP DOWNS'!$M$5,1,0))</f>
        <v>0</v>
      </c>
    </row>
    <row r="235" spans="6:26" x14ac:dyDescent="0.35">
      <c r="F235" s="2" t="str">
        <f>IF('#2 - Sample and Action Tracker'!F244="","",'#2 - Sample and Action Tracker'!F244)</f>
        <v/>
      </c>
      <c r="G235">
        <f>IF(AND('#2 - Sample and Action Tracker'!N244&lt;&gt;""),1,0)</f>
        <v>0</v>
      </c>
      <c r="H235" t="b">
        <f>IF(AND(OR('#2 - Sample and Action Tracker'!N244&gt;0,'#2 - Sample and Action Tracker'!N244=$E$3),'#2 - Sample and Action Tracker'!N244&lt;&gt;$E$2,'#2 - Sample and Action Tracker'!N244&lt;&gt;$E$4,'#2 - Sample and Action Tracker'!N244&lt;&gt;""), TRUE, FALSE)</f>
        <v>0</v>
      </c>
      <c r="I235" t="b">
        <f>IF(AND('#2 - Sample and Action Tracker'!N244&lt;&gt;$E$2,'#2 - Sample and Action Tracker'!N244&lt;&gt;$E$3,'#2 - Sample and Action Tracker'!N244&lt;&gt;$E$4,'#2 - Sample and Action Tracker'!N244&lt;&gt;""),IF('#2 - Sample and Action Tracker'!N244&gt;'#1 - Facility Info'!$D$23, TRUE, FALSE),FALSE)</f>
        <v>0</v>
      </c>
      <c r="R235" s="12">
        <f>IF(OR('#2 - Sample and Action Tracker'!Q244='HIDE DROP DOWNS'!$J$2,'#2 - Sample and Action Tracker'!Q244='HIDE DROP DOWNS'!$J$3),0,IF('#2 - Sample and Action Tracker'!R244='HIDE DROP DOWNS'!$M$3,1,0))</f>
        <v>0</v>
      </c>
      <c r="S235" s="12">
        <f>IF(OR('#2 - Sample and Action Tracker'!Q244='HIDE DROP DOWNS'!$J$2,'#2 - Sample and Action Tracker'!Q244='HIDE DROP DOWNS'!$J$3),0,IF('#2 - Sample and Action Tracker'!R244='HIDE DROP DOWNS'!$M$4,1,0))</f>
        <v>0</v>
      </c>
      <c r="T235" s="12">
        <f>IF(OR('#2 - Sample and Action Tracker'!$Q244='HIDE DROP DOWNS'!$J$2,'#2 - Sample and Action Tracker'!$Q244='HIDE DROP DOWNS'!$J$3),0,IF('#2 - Sample and Action Tracker'!$R244='HIDE DROP DOWNS'!$M$5,1,0))</f>
        <v>0</v>
      </c>
      <c r="U235" s="12">
        <f>IF(OR('#2 - Sample and Action Tracker'!$S244='HIDE DROP DOWNS'!$K$2,'#2 - Sample and Action Tracker'!$S244='HIDE DROP DOWNS'!$K$3),0,IF('#2 - Sample and Action Tracker'!$T244='HIDE DROP DOWNS'!$M$3,1,0))</f>
        <v>0</v>
      </c>
      <c r="V235" s="12">
        <f>IF(OR('#2 - Sample and Action Tracker'!$S244='HIDE DROP DOWNS'!$K$2,'#2 - Sample and Action Tracker'!$S244='HIDE DROP DOWNS'!$K$3),0,IF('#2 - Sample and Action Tracker'!$T244='HIDE DROP DOWNS'!$M$4,1,0))</f>
        <v>0</v>
      </c>
      <c r="W235" s="12">
        <f>IF(OR('#2 - Sample and Action Tracker'!$S244='HIDE DROP DOWNS'!$K$2,'#2 - Sample and Action Tracker'!$S244='HIDE DROP DOWNS'!$K$3),0,IF('#2 - Sample and Action Tracker'!$T244='HIDE DROP DOWNS'!$M$5,1,0))</f>
        <v>0</v>
      </c>
      <c r="X235" s="12">
        <f>IF(OR('#2 - Sample and Action Tracker'!$U244='HIDE DROP DOWNS'!$L$2,'#2 - Sample and Action Tracker'!$U244='HIDE DROP DOWNS'!$L$3),0,IF('#2 - Sample and Action Tracker'!$V244='HIDE DROP DOWNS'!$M$3,1,0))</f>
        <v>0</v>
      </c>
      <c r="Y235" s="12">
        <f>IF(OR('#2 - Sample and Action Tracker'!$U244='HIDE DROP DOWNS'!$L$2,'#2 - Sample and Action Tracker'!$U244='HIDE DROP DOWNS'!$L$3),0,IF('#2 - Sample and Action Tracker'!$V244='HIDE DROP DOWNS'!$M$4,1,0))</f>
        <v>0</v>
      </c>
      <c r="Z235" s="12">
        <f>IF(OR('#2 - Sample and Action Tracker'!$U244='HIDE DROP DOWNS'!$L$2,'#2 - Sample and Action Tracker'!$U244='HIDE DROP DOWNS'!$L$3),0,IF('#2 - Sample and Action Tracker'!$V244='HIDE DROP DOWNS'!$M$5,1,0))</f>
        <v>0</v>
      </c>
    </row>
    <row r="236" spans="6:26" x14ac:dyDescent="0.35">
      <c r="F236" s="2" t="str">
        <f>IF('#2 - Sample and Action Tracker'!F245="","",'#2 - Sample and Action Tracker'!F245)</f>
        <v/>
      </c>
      <c r="G236">
        <f>IF(AND('#2 - Sample and Action Tracker'!N245&lt;&gt;""),1,0)</f>
        <v>0</v>
      </c>
      <c r="H236" t="b">
        <f>IF(AND(OR('#2 - Sample and Action Tracker'!N245&gt;0,'#2 - Sample and Action Tracker'!N245=$E$3),'#2 - Sample and Action Tracker'!N245&lt;&gt;$E$2,'#2 - Sample and Action Tracker'!N245&lt;&gt;$E$4,'#2 - Sample and Action Tracker'!N245&lt;&gt;""), TRUE, FALSE)</f>
        <v>0</v>
      </c>
      <c r="I236" t="b">
        <f>IF(AND('#2 - Sample and Action Tracker'!N245&lt;&gt;$E$2,'#2 - Sample and Action Tracker'!N245&lt;&gt;$E$3,'#2 - Sample and Action Tracker'!N245&lt;&gt;$E$4,'#2 - Sample and Action Tracker'!N245&lt;&gt;""),IF('#2 - Sample and Action Tracker'!N245&gt;'#1 - Facility Info'!$D$23, TRUE, FALSE),FALSE)</f>
        <v>0</v>
      </c>
      <c r="R236" s="12">
        <f>IF(OR('#2 - Sample and Action Tracker'!Q245='HIDE DROP DOWNS'!$J$2,'#2 - Sample and Action Tracker'!Q245='HIDE DROP DOWNS'!$J$3),0,IF('#2 - Sample and Action Tracker'!R245='HIDE DROP DOWNS'!$M$3,1,0))</f>
        <v>0</v>
      </c>
      <c r="S236" s="12">
        <f>IF(OR('#2 - Sample and Action Tracker'!Q245='HIDE DROP DOWNS'!$J$2,'#2 - Sample and Action Tracker'!Q245='HIDE DROP DOWNS'!$J$3),0,IF('#2 - Sample and Action Tracker'!R245='HIDE DROP DOWNS'!$M$4,1,0))</f>
        <v>0</v>
      </c>
      <c r="T236" s="12">
        <f>IF(OR('#2 - Sample and Action Tracker'!$Q245='HIDE DROP DOWNS'!$J$2,'#2 - Sample and Action Tracker'!$Q245='HIDE DROP DOWNS'!$J$3),0,IF('#2 - Sample and Action Tracker'!$R245='HIDE DROP DOWNS'!$M$5,1,0))</f>
        <v>0</v>
      </c>
      <c r="U236" s="12">
        <f>IF(OR('#2 - Sample and Action Tracker'!$S245='HIDE DROP DOWNS'!$K$2,'#2 - Sample and Action Tracker'!$S245='HIDE DROP DOWNS'!$K$3),0,IF('#2 - Sample and Action Tracker'!$T245='HIDE DROP DOWNS'!$M$3,1,0))</f>
        <v>0</v>
      </c>
      <c r="V236" s="12">
        <f>IF(OR('#2 - Sample and Action Tracker'!$S245='HIDE DROP DOWNS'!$K$2,'#2 - Sample and Action Tracker'!$S245='HIDE DROP DOWNS'!$K$3),0,IF('#2 - Sample and Action Tracker'!$T245='HIDE DROP DOWNS'!$M$4,1,0))</f>
        <v>0</v>
      </c>
      <c r="W236" s="12">
        <f>IF(OR('#2 - Sample and Action Tracker'!$S245='HIDE DROP DOWNS'!$K$2,'#2 - Sample and Action Tracker'!$S245='HIDE DROP DOWNS'!$K$3),0,IF('#2 - Sample and Action Tracker'!$T245='HIDE DROP DOWNS'!$M$5,1,0))</f>
        <v>0</v>
      </c>
      <c r="X236" s="12">
        <f>IF(OR('#2 - Sample and Action Tracker'!$U245='HIDE DROP DOWNS'!$L$2,'#2 - Sample and Action Tracker'!$U245='HIDE DROP DOWNS'!$L$3),0,IF('#2 - Sample and Action Tracker'!$V245='HIDE DROP DOWNS'!$M$3,1,0))</f>
        <v>0</v>
      </c>
      <c r="Y236" s="12">
        <f>IF(OR('#2 - Sample and Action Tracker'!$U245='HIDE DROP DOWNS'!$L$2,'#2 - Sample and Action Tracker'!$U245='HIDE DROP DOWNS'!$L$3),0,IF('#2 - Sample and Action Tracker'!$V245='HIDE DROP DOWNS'!$M$4,1,0))</f>
        <v>0</v>
      </c>
      <c r="Z236" s="12">
        <f>IF(OR('#2 - Sample and Action Tracker'!$U245='HIDE DROP DOWNS'!$L$2,'#2 - Sample and Action Tracker'!$U245='HIDE DROP DOWNS'!$L$3),0,IF('#2 - Sample and Action Tracker'!$V245='HIDE DROP DOWNS'!$M$5,1,0))</f>
        <v>0</v>
      </c>
    </row>
    <row r="237" spans="6:26" x14ac:dyDescent="0.35">
      <c r="F237" s="2" t="str">
        <f>IF('#2 - Sample and Action Tracker'!F246="","",'#2 - Sample and Action Tracker'!F246)</f>
        <v/>
      </c>
      <c r="G237">
        <f>IF(AND('#2 - Sample and Action Tracker'!N246&lt;&gt;""),1,0)</f>
        <v>0</v>
      </c>
      <c r="H237" t="b">
        <f>IF(AND(OR('#2 - Sample and Action Tracker'!N246&gt;0,'#2 - Sample and Action Tracker'!N246=$E$3),'#2 - Sample and Action Tracker'!N246&lt;&gt;$E$2,'#2 - Sample and Action Tracker'!N246&lt;&gt;$E$4,'#2 - Sample and Action Tracker'!N246&lt;&gt;""), TRUE, FALSE)</f>
        <v>0</v>
      </c>
      <c r="I237" t="b">
        <f>IF(AND('#2 - Sample and Action Tracker'!N246&lt;&gt;$E$2,'#2 - Sample and Action Tracker'!N246&lt;&gt;$E$3,'#2 - Sample and Action Tracker'!N246&lt;&gt;$E$4,'#2 - Sample and Action Tracker'!N246&lt;&gt;""),IF('#2 - Sample and Action Tracker'!N246&gt;'#1 - Facility Info'!$D$23, TRUE, FALSE),FALSE)</f>
        <v>0</v>
      </c>
      <c r="R237" s="12">
        <f>IF(OR('#2 - Sample and Action Tracker'!Q246='HIDE DROP DOWNS'!$J$2,'#2 - Sample and Action Tracker'!Q246='HIDE DROP DOWNS'!$J$3),0,IF('#2 - Sample and Action Tracker'!R246='HIDE DROP DOWNS'!$M$3,1,0))</f>
        <v>0</v>
      </c>
      <c r="S237" s="12">
        <f>IF(OR('#2 - Sample and Action Tracker'!Q246='HIDE DROP DOWNS'!$J$2,'#2 - Sample and Action Tracker'!Q246='HIDE DROP DOWNS'!$J$3),0,IF('#2 - Sample and Action Tracker'!R246='HIDE DROP DOWNS'!$M$4,1,0))</f>
        <v>0</v>
      </c>
      <c r="T237" s="12">
        <f>IF(OR('#2 - Sample and Action Tracker'!$Q246='HIDE DROP DOWNS'!$J$2,'#2 - Sample and Action Tracker'!$Q246='HIDE DROP DOWNS'!$J$3),0,IF('#2 - Sample and Action Tracker'!$R246='HIDE DROP DOWNS'!$M$5,1,0))</f>
        <v>0</v>
      </c>
      <c r="U237" s="12">
        <f>IF(OR('#2 - Sample and Action Tracker'!$S246='HIDE DROP DOWNS'!$K$2,'#2 - Sample and Action Tracker'!$S246='HIDE DROP DOWNS'!$K$3),0,IF('#2 - Sample and Action Tracker'!$T246='HIDE DROP DOWNS'!$M$3,1,0))</f>
        <v>0</v>
      </c>
      <c r="V237" s="12">
        <f>IF(OR('#2 - Sample and Action Tracker'!$S246='HIDE DROP DOWNS'!$K$2,'#2 - Sample and Action Tracker'!$S246='HIDE DROP DOWNS'!$K$3),0,IF('#2 - Sample and Action Tracker'!$T246='HIDE DROP DOWNS'!$M$4,1,0))</f>
        <v>0</v>
      </c>
      <c r="W237" s="12">
        <f>IF(OR('#2 - Sample and Action Tracker'!$S246='HIDE DROP DOWNS'!$K$2,'#2 - Sample and Action Tracker'!$S246='HIDE DROP DOWNS'!$K$3),0,IF('#2 - Sample and Action Tracker'!$T246='HIDE DROP DOWNS'!$M$5,1,0))</f>
        <v>0</v>
      </c>
      <c r="X237" s="12">
        <f>IF(OR('#2 - Sample and Action Tracker'!$U246='HIDE DROP DOWNS'!$L$2,'#2 - Sample and Action Tracker'!$U246='HIDE DROP DOWNS'!$L$3),0,IF('#2 - Sample and Action Tracker'!$V246='HIDE DROP DOWNS'!$M$3,1,0))</f>
        <v>0</v>
      </c>
      <c r="Y237" s="12">
        <f>IF(OR('#2 - Sample and Action Tracker'!$U246='HIDE DROP DOWNS'!$L$2,'#2 - Sample and Action Tracker'!$U246='HIDE DROP DOWNS'!$L$3),0,IF('#2 - Sample and Action Tracker'!$V246='HIDE DROP DOWNS'!$M$4,1,0))</f>
        <v>0</v>
      </c>
      <c r="Z237" s="12">
        <f>IF(OR('#2 - Sample and Action Tracker'!$U246='HIDE DROP DOWNS'!$L$2,'#2 - Sample and Action Tracker'!$U246='HIDE DROP DOWNS'!$L$3),0,IF('#2 - Sample and Action Tracker'!$V246='HIDE DROP DOWNS'!$M$5,1,0))</f>
        <v>0</v>
      </c>
    </row>
    <row r="238" spans="6:26" x14ac:dyDescent="0.35">
      <c r="F238" s="2" t="str">
        <f>IF('#2 - Sample and Action Tracker'!F247="","",'#2 - Sample and Action Tracker'!F247)</f>
        <v/>
      </c>
      <c r="G238">
        <f>IF(AND('#2 - Sample and Action Tracker'!N247&lt;&gt;""),1,0)</f>
        <v>0</v>
      </c>
      <c r="H238" t="b">
        <f>IF(AND(OR('#2 - Sample and Action Tracker'!N247&gt;0,'#2 - Sample and Action Tracker'!N247=$E$3),'#2 - Sample and Action Tracker'!N247&lt;&gt;$E$2,'#2 - Sample and Action Tracker'!N247&lt;&gt;$E$4,'#2 - Sample and Action Tracker'!N247&lt;&gt;""), TRUE, FALSE)</f>
        <v>0</v>
      </c>
      <c r="I238" t="b">
        <f>IF(AND('#2 - Sample and Action Tracker'!N247&lt;&gt;$E$2,'#2 - Sample and Action Tracker'!N247&lt;&gt;$E$3,'#2 - Sample and Action Tracker'!N247&lt;&gt;$E$4,'#2 - Sample and Action Tracker'!N247&lt;&gt;""),IF('#2 - Sample and Action Tracker'!N247&gt;'#1 - Facility Info'!$D$23, TRUE, FALSE),FALSE)</f>
        <v>0</v>
      </c>
      <c r="R238" s="12">
        <f>IF(OR('#2 - Sample and Action Tracker'!Q247='HIDE DROP DOWNS'!$J$2,'#2 - Sample and Action Tracker'!Q247='HIDE DROP DOWNS'!$J$3),0,IF('#2 - Sample and Action Tracker'!R247='HIDE DROP DOWNS'!$M$3,1,0))</f>
        <v>0</v>
      </c>
      <c r="S238" s="12">
        <f>IF(OR('#2 - Sample and Action Tracker'!Q247='HIDE DROP DOWNS'!$J$2,'#2 - Sample and Action Tracker'!Q247='HIDE DROP DOWNS'!$J$3),0,IF('#2 - Sample and Action Tracker'!R247='HIDE DROP DOWNS'!$M$4,1,0))</f>
        <v>0</v>
      </c>
      <c r="T238" s="12">
        <f>IF(OR('#2 - Sample and Action Tracker'!$Q247='HIDE DROP DOWNS'!$J$2,'#2 - Sample and Action Tracker'!$Q247='HIDE DROP DOWNS'!$J$3),0,IF('#2 - Sample and Action Tracker'!$R247='HIDE DROP DOWNS'!$M$5,1,0))</f>
        <v>0</v>
      </c>
      <c r="U238" s="12">
        <f>IF(OR('#2 - Sample and Action Tracker'!$S247='HIDE DROP DOWNS'!$K$2,'#2 - Sample and Action Tracker'!$S247='HIDE DROP DOWNS'!$K$3),0,IF('#2 - Sample and Action Tracker'!$T247='HIDE DROP DOWNS'!$M$3,1,0))</f>
        <v>0</v>
      </c>
      <c r="V238" s="12">
        <f>IF(OR('#2 - Sample and Action Tracker'!$S247='HIDE DROP DOWNS'!$K$2,'#2 - Sample and Action Tracker'!$S247='HIDE DROP DOWNS'!$K$3),0,IF('#2 - Sample and Action Tracker'!$T247='HIDE DROP DOWNS'!$M$4,1,0))</f>
        <v>0</v>
      </c>
      <c r="W238" s="12">
        <f>IF(OR('#2 - Sample and Action Tracker'!$S247='HIDE DROP DOWNS'!$K$2,'#2 - Sample and Action Tracker'!$S247='HIDE DROP DOWNS'!$K$3),0,IF('#2 - Sample and Action Tracker'!$T247='HIDE DROP DOWNS'!$M$5,1,0))</f>
        <v>0</v>
      </c>
      <c r="X238" s="12">
        <f>IF(OR('#2 - Sample and Action Tracker'!$U247='HIDE DROP DOWNS'!$L$2,'#2 - Sample and Action Tracker'!$U247='HIDE DROP DOWNS'!$L$3),0,IF('#2 - Sample and Action Tracker'!$V247='HIDE DROP DOWNS'!$M$3,1,0))</f>
        <v>0</v>
      </c>
      <c r="Y238" s="12">
        <f>IF(OR('#2 - Sample and Action Tracker'!$U247='HIDE DROP DOWNS'!$L$2,'#2 - Sample and Action Tracker'!$U247='HIDE DROP DOWNS'!$L$3),0,IF('#2 - Sample and Action Tracker'!$V247='HIDE DROP DOWNS'!$M$4,1,0))</f>
        <v>0</v>
      </c>
      <c r="Z238" s="12">
        <f>IF(OR('#2 - Sample and Action Tracker'!$U247='HIDE DROP DOWNS'!$L$2,'#2 - Sample and Action Tracker'!$U247='HIDE DROP DOWNS'!$L$3),0,IF('#2 - Sample and Action Tracker'!$V247='HIDE DROP DOWNS'!$M$5,1,0))</f>
        <v>0</v>
      </c>
    </row>
    <row r="239" spans="6:26" x14ac:dyDescent="0.35">
      <c r="F239" s="2" t="str">
        <f>IF('#2 - Sample and Action Tracker'!F248="","",'#2 - Sample and Action Tracker'!F248)</f>
        <v/>
      </c>
      <c r="G239">
        <f>IF(AND('#2 - Sample and Action Tracker'!N248&lt;&gt;""),1,0)</f>
        <v>0</v>
      </c>
      <c r="H239" t="b">
        <f>IF(AND(OR('#2 - Sample and Action Tracker'!N248&gt;0,'#2 - Sample and Action Tracker'!N248=$E$3),'#2 - Sample and Action Tracker'!N248&lt;&gt;$E$2,'#2 - Sample and Action Tracker'!N248&lt;&gt;$E$4,'#2 - Sample and Action Tracker'!N248&lt;&gt;""), TRUE, FALSE)</f>
        <v>0</v>
      </c>
      <c r="I239" t="b">
        <f>IF(AND('#2 - Sample and Action Tracker'!N248&lt;&gt;$E$2,'#2 - Sample and Action Tracker'!N248&lt;&gt;$E$3,'#2 - Sample and Action Tracker'!N248&lt;&gt;$E$4,'#2 - Sample and Action Tracker'!N248&lt;&gt;""),IF('#2 - Sample and Action Tracker'!N248&gt;'#1 - Facility Info'!$D$23, TRUE, FALSE),FALSE)</f>
        <v>0</v>
      </c>
      <c r="R239" s="12">
        <f>IF(OR('#2 - Sample and Action Tracker'!Q248='HIDE DROP DOWNS'!$J$2,'#2 - Sample and Action Tracker'!Q248='HIDE DROP DOWNS'!$J$3),0,IF('#2 - Sample and Action Tracker'!R248='HIDE DROP DOWNS'!$M$3,1,0))</f>
        <v>0</v>
      </c>
      <c r="S239" s="12">
        <f>IF(OR('#2 - Sample and Action Tracker'!Q248='HIDE DROP DOWNS'!$J$2,'#2 - Sample and Action Tracker'!Q248='HIDE DROP DOWNS'!$J$3),0,IF('#2 - Sample and Action Tracker'!R248='HIDE DROP DOWNS'!$M$4,1,0))</f>
        <v>0</v>
      </c>
      <c r="T239" s="12">
        <f>IF(OR('#2 - Sample and Action Tracker'!$Q248='HIDE DROP DOWNS'!$J$2,'#2 - Sample and Action Tracker'!$Q248='HIDE DROP DOWNS'!$J$3),0,IF('#2 - Sample and Action Tracker'!$R248='HIDE DROP DOWNS'!$M$5,1,0))</f>
        <v>0</v>
      </c>
      <c r="U239" s="12">
        <f>IF(OR('#2 - Sample and Action Tracker'!$S248='HIDE DROP DOWNS'!$K$2,'#2 - Sample and Action Tracker'!$S248='HIDE DROP DOWNS'!$K$3),0,IF('#2 - Sample and Action Tracker'!$T248='HIDE DROP DOWNS'!$M$3,1,0))</f>
        <v>0</v>
      </c>
      <c r="V239" s="12">
        <f>IF(OR('#2 - Sample and Action Tracker'!$S248='HIDE DROP DOWNS'!$K$2,'#2 - Sample and Action Tracker'!$S248='HIDE DROP DOWNS'!$K$3),0,IF('#2 - Sample and Action Tracker'!$T248='HIDE DROP DOWNS'!$M$4,1,0))</f>
        <v>0</v>
      </c>
      <c r="W239" s="12">
        <f>IF(OR('#2 - Sample and Action Tracker'!$S248='HIDE DROP DOWNS'!$K$2,'#2 - Sample and Action Tracker'!$S248='HIDE DROP DOWNS'!$K$3),0,IF('#2 - Sample and Action Tracker'!$T248='HIDE DROP DOWNS'!$M$5,1,0))</f>
        <v>0</v>
      </c>
      <c r="X239" s="12">
        <f>IF(OR('#2 - Sample and Action Tracker'!$U248='HIDE DROP DOWNS'!$L$2,'#2 - Sample and Action Tracker'!$U248='HIDE DROP DOWNS'!$L$3),0,IF('#2 - Sample and Action Tracker'!$V248='HIDE DROP DOWNS'!$M$3,1,0))</f>
        <v>0</v>
      </c>
      <c r="Y239" s="12">
        <f>IF(OR('#2 - Sample and Action Tracker'!$U248='HIDE DROP DOWNS'!$L$2,'#2 - Sample and Action Tracker'!$U248='HIDE DROP DOWNS'!$L$3),0,IF('#2 - Sample and Action Tracker'!$V248='HIDE DROP DOWNS'!$M$4,1,0))</f>
        <v>0</v>
      </c>
      <c r="Z239" s="12">
        <f>IF(OR('#2 - Sample and Action Tracker'!$U248='HIDE DROP DOWNS'!$L$2,'#2 - Sample and Action Tracker'!$U248='HIDE DROP DOWNS'!$L$3),0,IF('#2 - Sample and Action Tracker'!$V248='HIDE DROP DOWNS'!$M$5,1,0))</f>
        <v>0</v>
      </c>
    </row>
    <row r="240" spans="6:26" x14ac:dyDescent="0.35">
      <c r="F240" s="2" t="str">
        <f>IF('#2 - Sample and Action Tracker'!F249="","",'#2 - Sample and Action Tracker'!F249)</f>
        <v/>
      </c>
      <c r="G240">
        <f>IF(AND('#2 - Sample and Action Tracker'!N249&lt;&gt;""),1,0)</f>
        <v>0</v>
      </c>
      <c r="H240" t="b">
        <f>IF(AND(OR('#2 - Sample and Action Tracker'!N249&gt;0,'#2 - Sample and Action Tracker'!N249=$E$3),'#2 - Sample and Action Tracker'!N249&lt;&gt;$E$2,'#2 - Sample and Action Tracker'!N249&lt;&gt;$E$4,'#2 - Sample and Action Tracker'!N249&lt;&gt;""), TRUE, FALSE)</f>
        <v>0</v>
      </c>
      <c r="I240" t="b">
        <f>IF(AND('#2 - Sample and Action Tracker'!N249&lt;&gt;$E$2,'#2 - Sample and Action Tracker'!N249&lt;&gt;$E$3,'#2 - Sample and Action Tracker'!N249&lt;&gt;$E$4,'#2 - Sample and Action Tracker'!N249&lt;&gt;""),IF('#2 - Sample and Action Tracker'!N249&gt;'#1 - Facility Info'!$D$23, TRUE, FALSE),FALSE)</f>
        <v>0</v>
      </c>
      <c r="R240" s="12">
        <f>IF(OR('#2 - Sample and Action Tracker'!Q249='HIDE DROP DOWNS'!$J$2,'#2 - Sample and Action Tracker'!Q249='HIDE DROP DOWNS'!$J$3),0,IF('#2 - Sample and Action Tracker'!R249='HIDE DROP DOWNS'!$M$3,1,0))</f>
        <v>0</v>
      </c>
      <c r="S240" s="12">
        <f>IF(OR('#2 - Sample and Action Tracker'!Q249='HIDE DROP DOWNS'!$J$2,'#2 - Sample and Action Tracker'!Q249='HIDE DROP DOWNS'!$J$3),0,IF('#2 - Sample and Action Tracker'!R249='HIDE DROP DOWNS'!$M$4,1,0))</f>
        <v>0</v>
      </c>
      <c r="T240" s="12">
        <f>IF(OR('#2 - Sample and Action Tracker'!$Q249='HIDE DROP DOWNS'!$J$2,'#2 - Sample and Action Tracker'!$Q249='HIDE DROP DOWNS'!$J$3),0,IF('#2 - Sample and Action Tracker'!$R249='HIDE DROP DOWNS'!$M$5,1,0))</f>
        <v>0</v>
      </c>
      <c r="U240" s="12">
        <f>IF(OR('#2 - Sample and Action Tracker'!$S249='HIDE DROP DOWNS'!$K$2,'#2 - Sample and Action Tracker'!$S249='HIDE DROP DOWNS'!$K$3),0,IF('#2 - Sample and Action Tracker'!$T249='HIDE DROP DOWNS'!$M$3,1,0))</f>
        <v>0</v>
      </c>
      <c r="V240" s="12">
        <f>IF(OR('#2 - Sample and Action Tracker'!$S249='HIDE DROP DOWNS'!$K$2,'#2 - Sample and Action Tracker'!$S249='HIDE DROP DOWNS'!$K$3),0,IF('#2 - Sample and Action Tracker'!$T249='HIDE DROP DOWNS'!$M$4,1,0))</f>
        <v>0</v>
      </c>
      <c r="W240" s="12">
        <f>IF(OR('#2 - Sample and Action Tracker'!$S249='HIDE DROP DOWNS'!$K$2,'#2 - Sample and Action Tracker'!$S249='HIDE DROP DOWNS'!$K$3),0,IF('#2 - Sample and Action Tracker'!$T249='HIDE DROP DOWNS'!$M$5,1,0))</f>
        <v>0</v>
      </c>
      <c r="X240" s="12">
        <f>IF(OR('#2 - Sample and Action Tracker'!$U249='HIDE DROP DOWNS'!$L$2,'#2 - Sample and Action Tracker'!$U249='HIDE DROP DOWNS'!$L$3),0,IF('#2 - Sample and Action Tracker'!$V249='HIDE DROP DOWNS'!$M$3,1,0))</f>
        <v>0</v>
      </c>
      <c r="Y240" s="12">
        <f>IF(OR('#2 - Sample and Action Tracker'!$U249='HIDE DROP DOWNS'!$L$2,'#2 - Sample and Action Tracker'!$U249='HIDE DROP DOWNS'!$L$3),0,IF('#2 - Sample and Action Tracker'!$V249='HIDE DROP DOWNS'!$M$4,1,0))</f>
        <v>0</v>
      </c>
      <c r="Z240" s="12">
        <f>IF(OR('#2 - Sample and Action Tracker'!$U249='HIDE DROP DOWNS'!$L$2,'#2 - Sample and Action Tracker'!$U249='HIDE DROP DOWNS'!$L$3),0,IF('#2 - Sample and Action Tracker'!$V249='HIDE DROP DOWNS'!$M$5,1,0))</f>
        <v>0</v>
      </c>
    </row>
    <row r="241" spans="6:27" x14ac:dyDescent="0.35">
      <c r="F241" s="2" t="str">
        <f>IF('#2 - Sample and Action Tracker'!F250="","",'#2 - Sample and Action Tracker'!F250)</f>
        <v/>
      </c>
      <c r="G241">
        <f>IF(AND('#2 - Sample and Action Tracker'!N250&lt;&gt;""),1,0)</f>
        <v>0</v>
      </c>
      <c r="H241" t="b">
        <f>IF(AND(OR('#2 - Sample and Action Tracker'!N250&gt;0,'#2 - Sample and Action Tracker'!N250=$E$3),'#2 - Sample and Action Tracker'!N250&lt;&gt;$E$2,'#2 - Sample and Action Tracker'!N250&lt;&gt;$E$4,'#2 - Sample and Action Tracker'!N250&lt;&gt;""), TRUE, FALSE)</f>
        <v>0</v>
      </c>
      <c r="I241" t="b">
        <f>IF(AND('#2 - Sample and Action Tracker'!N250&lt;&gt;$E$2,'#2 - Sample and Action Tracker'!N250&lt;&gt;$E$3,'#2 - Sample and Action Tracker'!N250&lt;&gt;$E$4,'#2 - Sample and Action Tracker'!N250&lt;&gt;""),IF('#2 - Sample and Action Tracker'!N250&gt;'#1 - Facility Info'!$D$23, TRUE, FALSE),FALSE)</f>
        <v>0</v>
      </c>
      <c r="R241" s="12">
        <f>IF(OR('#2 - Sample and Action Tracker'!Q250='HIDE DROP DOWNS'!$J$2,'#2 - Sample and Action Tracker'!Q250='HIDE DROP DOWNS'!$J$3),0,IF('#2 - Sample and Action Tracker'!R250='HIDE DROP DOWNS'!$M$3,1,0))</f>
        <v>0</v>
      </c>
      <c r="S241" s="12">
        <f>IF(OR('#2 - Sample and Action Tracker'!Q250='HIDE DROP DOWNS'!$J$2,'#2 - Sample and Action Tracker'!Q250='HIDE DROP DOWNS'!$J$3),0,IF('#2 - Sample and Action Tracker'!R250='HIDE DROP DOWNS'!$M$4,1,0))</f>
        <v>0</v>
      </c>
      <c r="T241" s="12">
        <f>IF(OR('#2 - Sample and Action Tracker'!$Q250='HIDE DROP DOWNS'!$J$2,'#2 - Sample and Action Tracker'!$Q250='HIDE DROP DOWNS'!$J$3),0,IF('#2 - Sample and Action Tracker'!$R250='HIDE DROP DOWNS'!$M$5,1,0))</f>
        <v>0</v>
      </c>
      <c r="U241" s="12">
        <f>IF(OR('#2 - Sample and Action Tracker'!$S250='HIDE DROP DOWNS'!$K$2,'#2 - Sample and Action Tracker'!$S250='HIDE DROP DOWNS'!$K$3),0,IF('#2 - Sample and Action Tracker'!$T250='HIDE DROP DOWNS'!$M$3,1,0))</f>
        <v>0</v>
      </c>
      <c r="V241" s="12">
        <f>IF(OR('#2 - Sample and Action Tracker'!$S250='HIDE DROP DOWNS'!$K$2,'#2 - Sample and Action Tracker'!$S250='HIDE DROP DOWNS'!$K$3),0,IF('#2 - Sample and Action Tracker'!$T250='HIDE DROP DOWNS'!$M$4,1,0))</f>
        <v>0</v>
      </c>
      <c r="W241" s="12">
        <f>IF(OR('#2 - Sample and Action Tracker'!$S250='HIDE DROP DOWNS'!$K$2,'#2 - Sample and Action Tracker'!$S250='HIDE DROP DOWNS'!$K$3),0,IF('#2 - Sample and Action Tracker'!$T250='HIDE DROP DOWNS'!$M$5,1,0))</f>
        <v>0</v>
      </c>
      <c r="X241" s="12">
        <f>IF(OR('#2 - Sample and Action Tracker'!$U250='HIDE DROP DOWNS'!$L$2,'#2 - Sample and Action Tracker'!$U250='HIDE DROP DOWNS'!$L$3),0,IF('#2 - Sample and Action Tracker'!$V250='HIDE DROP DOWNS'!$M$3,1,0))</f>
        <v>0</v>
      </c>
      <c r="Y241" s="12">
        <f>IF(OR('#2 - Sample and Action Tracker'!$U250='HIDE DROP DOWNS'!$L$2,'#2 - Sample and Action Tracker'!$U250='HIDE DROP DOWNS'!$L$3),0,IF('#2 - Sample and Action Tracker'!$V250='HIDE DROP DOWNS'!$M$4,1,0))</f>
        <v>0</v>
      </c>
      <c r="Z241" s="12">
        <f>IF(OR('#2 - Sample and Action Tracker'!$U250='HIDE DROP DOWNS'!$L$2,'#2 - Sample and Action Tracker'!$U250='HIDE DROP DOWNS'!$L$3),0,IF('#2 - Sample and Action Tracker'!$V250='HIDE DROP DOWNS'!$M$5,1,0))</f>
        <v>0</v>
      </c>
    </row>
    <row r="242" spans="6:27" x14ac:dyDescent="0.35">
      <c r="F242" s="2" t="str">
        <f>IF('#2 - Sample and Action Tracker'!F251="","",'#2 - Sample and Action Tracker'!F251)</f>
        <v/>
      </c>
      <c r="G242">
        <f>IF(AND('#2 - Sample and Action Tracker'!N251&lt;&gt;""),1,0)</f>
        <v>0</v>
      </c>
      <c r="H242" t="b">
        <f>IF(AND(OR('#2 - Sample and Action Tracker'!N251&gt;0,'#2 - Sample and Action Tracker'!N251=$E$3),'#2 - Sample and Action Tracker'!N251&lt;&gt;$E$2,'#2 - Sample and Action Tracker'!N251&lt;&gt;$E$4,'#2 - Sample and Action Tracker'!N251&lt;&gt;""), TRUE, FALSE)</f>
        <v>0</v>
      </c>
      <c r="I242" t="b">
        <f>IF(AND('#2 - Sample and Action Tracker'!N251&lt;&gt;$E$2,'#2 - Sample and Action Tracker'!N251&lt;&gt;$E$3,'#2 - Sample and Action Tracker'!N251&lt;&gt;$E$4,'#2 - Sample and Action Tracker'!N251&lt;&gt;""),IF('#2 - Sample and Action Tracker'!N251&gt;'#1 - Facility Info'!$D$23, TRUE, FALSE),FALSE)</f>
        <v>0</v>
      </c>
      <c r="R242" s="12">
        <f>IF(OR('#2 - Sample and Action Tracker'!Q251='HIDE DROP DOWNS'!$J$2,'#2 - Sample and Action Tracker'!Q251='HIDE DROP DOWNS'!$J$3),0,IF('#2 - Sample and Action Tracker'!R251='HIDE DROP DOWNS'!$M$3,1,0))</f>
        <v>0</v>
      </c>
      <c r="S242" s="12">
        <f>IF(OR('#2 - Sample and Action Tracker'!Q251='HIDE DROP DOWNS'!$J$2,'#2 - Sample and Action Tracker'!Q251='HIDE DROP DOWNS'!$J$3),0,IF('#2 - Sample and Action Tracker'!R251='HIDE DROP DOWNS'!$M$4,1,0))</f>
        <v>0</v>
      </c>
      <c r="T242" s="12">
        <f>IF(OR('#2 - Sample and Action Tracker'!$Q251='HIDE DROP DOWNS'!$J$2,'#2 - Sample and Action Tracker'!$Q251='HIDE DROP DOWNS'!$J$3),0,IF('#2 - Sample and Action Tracker'!$R251='HIDE DROP DOWNS'!$M$5,1,0))</f>
        <v>0</v>
      </c>
      <c r="U242" s="12">
        <f>IF(OR('#2 - Sample and Action Tracker'!$S251='HIDE DROP DOWNS'!$K$2,'#2 - Sample and Action Tracker'!$S251='HIDE DROP DOWNS'!$K$3),0,IF('#2 - Sample and Action Tracker'!$T251='HIDE DROP DOWNS'!$M$3,1,0))</f>
        <v>0</v>
      </c>
      <c r="V242" s="12">
        <f>IF(OR('#2 - Sample and Action Tracker'!$S251='HIDE DROP DOWNS'!$K$2,'#2 - Sample and Action Tracker'!$S251='HIDE DROP DOWNS'!$K$3),0,IF('#2 - Sample and Action Tracker'!$T251='HIDE DROP DOWNS'!$M$4,1,0))</f>
        <v>0</v>
      </c>
      <c r="W242" s="12">
        <f>IF(OR('#2 - Sample and Action Tracker'!$S251='HIDE DROP DOWNS'!$K$2,'#2 - Sample and Action Tracker'!$S251='HIDE DROP DOWNS'!$K$3),0,IF('#2 - Sample and Action Tracker'!$T251='HIDE DROP DOWNS'!$M$5,1,0))</f>
        <v>0</v>
      </c>
      <c r="X242" s="12">
        <f>IF(OR('#2 - Sample and Action Tracker'!$U251='HIDE DROP DOWNS'!$L$2,'#2 - Sample and Action Tracker'!$U251='HIDE DROP DOWNS'!$L$3),0,IF('#2 - Sample and Action Tracker'!$V251='HIDE DROP DOWNS'!$M$3,1,0))</f>
        <v>0</v>
      </c>
      <c r="Y242" s="12">
        <f>IF(OR('#2 - Sample and Action Tracker'!$U251='HIDE DROP DOWNS'!$L$2,'#2 - Sample and Action Tracker'!$U251='HIDE DROP DOWNS'!$L$3),0,IF('#2 - Sample and Action Tracker'!$V251='HIDE DROP DOWNS'!$M$4,1,0))</f>
        <v>0</v>
      </c>
      <c r="Z242" s="12">
        <f>IF(OR('#2 - Sample and Action Tracker'!$U251='HIDE DROP DOWNS'!$L$2,'#2 - Sample and Action Tracker'!$U251='HIDE DROP DOWNS'!$L$3),0,IF('#2 - Sample and Action Tracker'!$V251='HIDE DROP DOWNS'!$M$5,1,0))</f>
        <v>0</v>
      </c>
    </row>
    <row r="243" spans="6:27" x14ac:dyDescent="0.35">
      <c r="F243" s="2" t="str">
        <f>IF('#2 - Sample and Action Tracker'!F252="","",'#2 - Sample and Action Tracker'!F252)</f>
        <v/>
      </c>
      <c r="G243">
        <f>IF(AND('#2 - Sample and Action Tracker'!N252&lt;&gt;""),1,0)</f>
        <v>0</v>
      </c>
      <c r="H243" t="b">
        <f>IF(AND(OR('#2 - Sample and Action Tracker'!N252&gt;0,'#2 - Sample and Action Tracker'!N252=$E$3),'#2 - Sample and Action Tracker'!N252&lt;&gt;$E$2,'#2 - Sample and Action Tracker'!N252&lt;&gt;$E$4,'#2 - Sample and Action Tracker'!N252&lt;&gt;""), TRUE, FALSE)</f>
        <v>0</v>
      </c>
      <c r="I243" t="b">
        <f>IF(AND('#2 - Sample and Action Tracker'!N252&lt;&gt;$E$2,'#2 - Sample and Action Tracker'!N252&lt;&gt;$E$3,'#2 - Sample and Action Tracker'!N252&lt;&gt;$E$4,'#2 - Sample and Action Tracker'!N252&lt;&gt;""),IF('#2 - Sample and Action Tracker'!N252&gt;'#1 - Facility Info'!$D$23, TRUE, FALSE),FALSE)</f>
        <v>0</v>
      </c>
      <c r="R243" s="12">
        <f>IF(OR('#2 - Sample and Action Tracker'!Q252='HIDE DROP DOWNS'!$J$2,'#2 - Sample and Action Tracker'!Q252='HIDE DROP DOWNS'!$J$3),0,IF('#2 - Sample and Action Tracker'!R252='HIDE DROP DOWNS'!$M$3,1,0))</f>
        <v>0</v>
      </c>
      <c r="S243" s="12">
        <f>IF(OR('#2 - Sample and Action Tracker'!Q252='HIDE DROP DOWNS'!$J$2,'#2 - Sample and Action Tracker'!Q252='HIDE DROP DOWNS'!$J$3),0,IF('#2 - Sample and Action Tracker'!R252='HIDE DROP DOWNS'!$M$4,1,0))</f>
        <v>0</v>
      </c>
      <c r="T243" s="12">
        <f>IF(OR('#2 - Sample and Action Tracker'!$Q252='HIDE DROP DOWNS'!$J$2,'#2 - Sample and Action Tracker'!$Q252='HIDE DROP DOWNS'!$J$3),0,IF('#2 - Sample and Action Tracker'!$R252='HIDE DROP DOWNS'!$M$5,1,0))</f>
        <v>0</v>
      </c>
      <c r="U243" s="12">
        <f>IF(OR('#2 - Sample and Action Tracker'!$S252='HIDE DROP DOWNS'!$K$2,'#2 - Sample and Action Tracker'!$S252='HIDE DROP DOWNS'!$K$3),0,IF('#2 - Sample and Action Tracker'!$T252='HIDE DROP DOWNS'!$M$3,1,0))</f>
        <v>0</v>
      </c>
      <c r="V243" s="12">
        <f>IF(OR('#2 - Sample and Action Tracker'!$S252='HIDE DROP DOWNS'!$K$2,'#2 - Sample and Action Tracker'!$S252='HIDE DROP DOWNS'!$K$3),0,IF('#2 - Sample and Action Tracker'!$T252='HIDE DROP DOWNS'!$M$4,1,0))</f>
        <v>0</v>
      </c>
      <c r="W243" s="12">
        <f>IF(OR('#2 - Sample and Action Tracker'!$S252='HIDE DROP DOWNS'!$K$2,'#2 - Sample and Action Tracker'!$S252='HIDE DROP DOWNS'!$K$3),0,IF('#2 - Sample and Action Tracker'!$T252='HIDE DROP DOWNS'!$M$5,1,0))</f>
        <v>0</v>
      </c>
      <c r="X243" s="12">
        <f>IF(OR('#2 - Sample and Action Tracker'!$U252='HIDE DROP DOWNS'!$L$2,'#2 - Sample and Action Tracker'!$U252='HIDE DROP DOWNS'!$L$3),0,IF('#2 - Sample and Action Tracker'!$V252='HIDE DROP DOWNS'!$M$3,1,0))</f>
        <v>0</v>
      </c>
      <c r="Y243" s="12">
        <f>IF(OR('#2 - Sample and Action Tracker'!$U252='HIDE DROP DOWNS'!$L$2,'#2 - Sample and Action Tracker'!$U252='HIDE DROP DOWNS'!$L$3),0,IF('#2 - Sample and Action Tracker'!$V252='HIDE DROP DOWNS'!$M$4,1,0))</f>
        <v>0</v>
      </c>
      <c r="Z243" s="12">
        <f>IF(OR('#2 - Sample and Action Tracker'!$U252='HIDE DROP DOWNS'!$L$2,'#2 - Sample and Action Tracker'!$U252='HIDE DROP DOWNS'!$L$3),0,IF('#2 - Sample and Action Tracker'!$V252='HIDE DROP DOWNS'!$M$5,1,0))</f>
        <v>0</v>
      </c>
    </row>
    <row r="244" spans="6:27" x14ac:dyDescent="0.35">
      <c r="F244" s="2" t="str">
        <f>IF('#2 - Sample and Action Tracker'!F253="","",'#2 - Sample and Action Tracker'!F253)</f>
        <v/>
      </c>
      <c r="G244">
        <f>IF(AND('#2 - Sample and Action Tracker'!N253&lt;&gt;""),1,0)</f>
        <v>0</v>
      </c>
      <c r="H244" t="b">
        <f>IF(AND(OR('#2 - Sample and Action Tracker'!N253&gt;0,'#2 - Sample and Action Tracker'!N253=$E$3),'#2 - Sample and Action Tracker'!N253&lt;&gt;$E$2,'#2 - Sample and Action Tracker'!N253&lt;&gt;$E$4,'#2 - Sample and Action Tracker'!N253&lt;&gt;""), TRUE, FALSE)</f>
        <v>0</v>
      </c>
      <c r="I244" t="b">
        <f>IF(AND('#2 - Sample and Action Tracker'!N253&lt;&gt;$E$2,'#2 - Sample and Action Tracker'!N253&lt;&gt;$E$3,'#2 - Sample and Action Tracker'!N253&lt;&gt;$E$4,'#2 - Sample and Action Tracker'!N253&lt;&gt;""),IF('#2 - Sample and Action Tracker'!N253&gt;'#1 - Facility Info'!$D$23, TRUE, FALSE),FALSE)</f>
        <v>0</v>
      </c>
      <c r="R244" s="12">
        <f>IF(OR('#2 - Sample and Action Tracker'!Q253='HIDE DROP DOWNS'!$J$2,'#2 - Sample and Action Tracker'!Q253='HIDE DROP DOWNS'!$J$3),0,IF('#2 - Sample and Action Tracker'!R253='HIDE DROP DOWNS'!$M$3,1,0))</f>
        <v>0</v>
      </c>
      <c r="S244" s="12">
        <f>IF(OR('#2 - Sample and Action Tracker'!Q253='HIDE DROP DOWNS'!$J$2,'#2 - Sample and Action Tracker'!Q253='HIDE DROP DOWNS'!$J$3),0,IF('#2 - Sample and Action Tracker'!R253='HIDE DROP DOWNS'!$M$4,1,0))</f>
        <v>0</v>
      </c>
      <c r="T244" s="12">
        <f>IF(OR('#2 - Sample and Action Tracker'!$Q253='HIDE DROP DOWNS'!$J$2,'#2 - Sample and Action Tracker'!$Q253='HIDE DROP DOWNS'!$J$3),0,IF('#2 - Sample and Action Tracker'!$R253='HIDE DROP DOWNS'!$M$5,1,0))</f>
        <v>0</v>
      </c>
      <c r="U244" s="12">
        <f>IF(OR('#2 - Sample and Action Tracker'!$S253='HIDE DROP DOWNS'!$K$2,'#2 - Sample and Action Tracker'!$S253='HIDE DROP DOWNS'!$K$3),0,IF('#2 - Sample and Action Tracker'!$T253='HIDE DROP DOWNS'!$M$3,1,0))</f>
        <v>0</v>
      </c>
      <c r="V244" s="12">
        <f>IF(OR('#2 - Sample and Action Tracker'!$S253='HIDE DROP DOWNS'!$K$2,'#2 - Sample and Action Tracker'!$S253='HIDE DROP DOWNS'!$K$3),0,IF('#2 - Sample and Action Tracker'!$T253='HIDE DROP DOWNS'!$M$4,1,0))</f>
        <v>0</v>
      </c>
      <c r="W244" s="12">
        <f>IF(OR('#2 - Sample and Action Tracker'!$S253='HIDE DROP DOWNS'!$K$2,'#2 - Sample and Action Tracker'!$S253='HIDE DROP DOWNS'!$K$3),0,IF('#2 - Sample and Action Tracker'!$T253='HIDE DROP DOWNS'!$M$5,1,0))</f>
        <v>0</v>
      </c>
      <c r="X244" s="12">
        <f>IF(OR('#2 - Sample and Action Tracker'!$U253='HIDE DROP DOWNS'!$L$2,'#2 - Sample and Action Tracker'!$U253='HIDE DROP DOWNS'!$L$3),0,IF('#2 - Sample and Action Tracker'!$V253='HIDE DROP DOWNS'!$M$3,1,0))</f>
        <v>0</v>
      </c>
      <c r="Y244" s="12">
        <f>IF(OR('#2 - Sample and Action Tracker'!$U253='HIDE DROP DOWNS'!$L$2,'#2 - Sample and Action Tracker'!$U253='HIDE DROP DOWNS'!$L$3),0,IF('#2 - Sample and Action Tracker'!$V253='HIDE DROP DOWNS'!$M$4,1,0))</f>
        <v>0</v>
      </c>
      <c r="Z244" s="12">
        <f>IF(OR('#2 - Sample and Action Tracker'!$U253='HIDE DROP DOWNS'!$L$2,'#2 - Sample and Action Tracker'!$U253='HIDE DROP DOWNS'!$L$3),0,IF('#2 - Sample and Action Tracker'!$V253='HIDE DROP DOWNS'!$M$5,1,0))</f>
        <v>0</v>
      </c>
    </row>
    <row r="245" spans="6:27" x14ac:dyDescent="0.35">
      <c r="F245" s="2" t="str">
        <f>IF('#2 - Sample and Action Tracker'!F254="","",'#2 - Sample and Action Tracker'!F254)</f>
        <v/>
      </c>
      <c r="G245">
        <f>IF(AND('#2 - Sample and Action Tracker'!N254&lt;&gt;""),1,0)</f>
        <v>0</v>
      </c>
      <c r="H245" t="b">
        <f>IF(AND(OR('#2 - Sample and Action Tracker'!N254&gt;0,'#2 - Sample and Action Tracker'!N254=$E$3),'#2 - Sample and Action Tracker'!N254&lt;&gt;$E$2,'#2 - Sample and Action Tracker'!N254&lt;&gt;$E$4,'#2 - Sample and Action Tracker'!N254&lt;&gt;""), TRUE, FALSE)</f>
        <v>0</v>
      </c>
      <c r="I245" t="b">
        <f>IF(AND('#2 - Sample and Action Tracker'!N254&lt;&gt;$E$2,'#2 - Sample and Action Tracker'!N254&lt;&gt;$E$3,'#2 - Sample and Action Tracker'!N254&lt;&gt;$E$4,'#2 - Sample and Action Tracker'!N254&lt;&gt;""),IF('#2 - Sample and Action Tracker'!N254&gt;'#1 - Facility Info'!$D$23, TRUE, FALSE),FALSE)</f>
        <v>0</v>
      </c>
      <c r="R245" s="12">
        <f>IF(OR('#2 - Sample and Action Tracker'!Q254='HIDE DROP DOWNS'!$J$2,'#2 - Sample and Action Tracker'!Q254='HIDE DROP DOWNS'!$J$3),0,IF('#2 - Sample and Action Tracker'!R254='HIDE DROP DOWNS'!$M$3,1,0))</f>
        <v>0</v>
      </c>
      <c r="S245" s="12">
        <f>IF(OR('#2 - Sample and Action Tracker'!Q254='HIDE DROP DOWNS'!$J$2,'#2 - Sample and Action Tracker'!Q254='HIDE DROP DOWNS'!$J$3),0,IF('#2 - Sample and Action Tracker'!R254='HIDE DROP DOWNS'!$M$4,1,0))</f>
        <v>0</v>
      </c>
      <c r="T245" s="12">
        <f>IF(OR('#2 - Sample and Action Tracker'!$Q254='HIDE DROP DOWNS'!$J$2,'#2 - Sample and Action Tracker'!$Q254='HIDE DROP DOWNS'!$J$3),0,IF('#2 - Sample and Action Tracker'!$R254='HIDE DROP DOWNS'!$M$5,1,0))</f>
        <v>0</v>
      </c>
      <c r="U245" s="12">
        <f>IF(OR('#2 - Sample and Action Tracker'!$S254='HIDE DROP DOWNS'!$K$2,'#2 - Sample and Action Tracker'!$S254='HIDE DROP DOWNS'!$K$3),0,IF('#2 - Sample and Action Tracker'!$T254='HIDE DROP DOWNS'!$M$3,1,0))</f>
        <v>0</v>
      </c>
      <c r="V245" s="12">
        <f>IF(OR('#2 - Sample and Action Tracker'!$S254='HIDE DROP DOWNS'!$K$2,'#2 - Sample and Action Tracker'!$S254='HIDE DROP DOWNS'!$K$3),0,IF('#2 - Sample and Action Tracker'!$T254='HIDE DROP DOWNS'!$M$4,1,0))</f>
        <v>0</v>
      </c>
      <c r="W245" s="12">
        <f>IF(OR('#2 - Sample and Action Tracker'!$S254='HIDE DROP DOWNS'!$K$2,'#2 - Sample and Action Tracker'!$S254='HIDE DROP DOWNS'!$K$3),0,IF('#2 - Sample and Action Tracker'!$T254='HIDE DROP DOWNS'!$M$5,1,0))</f>
        <v>0</v>
      </c>
      <c r="X245" s="12">
        <f>IF(OR('#2 - Sample and Action Tracker'!$U254='HIDE DROP DOWNS'!$L$2,'#2 - Sample and Action Tracker'!$U254='HIDE DROP DOWNS'!$L$3),0,IF('#2 - Sample and Action Tracker'!$V254='HIDE DROP DOWNS'!$M$3,1,0))</f>
        <v>0</v>
      </c>
      <c r="Y245" s="12">
        <f>IF(OR('#2 - Sample and Action Tracker'!$U254='HIDE DROP DOWNS'!$L$2,'#2 - Sample and Action Tracker'!$U254='HIDE DROP DOWNS'!$L$3),0,IF('#2 - Sample and Action Tracker'!$V254='HIDE DROP DOWNS'!$M$4,1,0))</f>
        <v>0</v>
      </c>
      <c r="Z245" s="12">
        <f>IF(OR('#2 - Sample and Action Tracker'!$U254='HIDE DROP DOWNS'!$L$2,'#2 - Sample and Action Tracker'!$U254='HIDE DROP DOWNS'!$L$3),0,IF('#2 - Sample and Action Tracker'!$V254='HIDE DROP DOWNS'!$M$5,1,0))</f>
        <v>0</v>
      </c>
    </row>
    <row r="246" spans="6:27" x14ac:dyDescent="0.35">
      <c r="F246" s="2" t="str">
        <f>IF('#2 - Sample and Action Tracker'!F255="","",'#2 - Sample and Action Tracker'!F255)</f>
        <v/>
      </c>
      <c r="G246">
        <f>IF(AND('#2 - Sample and Action Tracker'!N255&lt;&gt;""),1,0)</f>
        <v>0</v>
      </c>
      <c r="H246" t="b">
        <f>IF(AND(OR('#2 - Sample and Action Tracker'!N255&gt;0,'#2 - Sample and Action Tracker'!N255=$E$3),'#2 - Sample and Action Tracker'!N255&lt;&gt;$E$2,'#2 - Sample and Action Tracker'!N255&lt;&gt;$E$4,'#2 - Sample and Action Tracker'!N255&lt;&gt;""), TRUE, FALSE)</f>
        <v>0</v>
      </c>
      <c r="I246" t="b">
        <f>IF(AND('#2 - Sample and Action Tracker'!N255&lt;&gt;$E$2,'#2 - Sample and Action Tracker'!N255&lt;&gt;$E$3,'#2 - Sample and Action Tracker'!N255&lt;&gt;$E$4,'#2 - Sample and Action Tracker'!N255&lt;&gt;""),IF('#2 - Sample and Action Tracker'!N255&gt;'#1 - Facility Info'!$D$23, TRUE, FALSE),FALSE)</f>
        <v>0</v>
      </c>
      <c r="R246" s="12">
        <f>IF(OR('#2 - Sample and Action Tracker'!Q255='HIDE DROP DOWNS'!$J$2,'#2 - Sample and Action Tracker'!Q255='HIDE DROP DOWNS'!$J$3),0,IF('#2 - Sample and Action Tracker'!R255='HIDE DROP DOWNS'!$M$3,1,0))</f>
        <v>0</v>
      </c>
      <c r="S246" s="12">
        <f>IF(OR('#2 - Sample and Action Tracker'!Q255='HIDE DROP DOWNS'!$J$2,'#2 - Sample and Action Tracker'!Q255='HIDE DROP DOWNS'!$J$3),0,IF('#2 - Sample and Action Tracker'!R255='HIDE DROP DOWNS'!$M$4,1,0))</f>
        <v>0</v>
      </c>
      <c r="T246" s="12">
        <f>IF(OR('#2 - Sample and Action Tracker'!$Q255='HIDE DROP DOWNS'!$J$2,'#2 - Sample and Action Tracker'!$Q255='HIDE DROP DOWNS'!$J$3),0,IF('#2 - Sample and Action Tracker'!$R255='HIDE DROP DOWNS'!$M$5,1,0))</f>
        <v>0</v>
      </c>
      <c r="U246" s="12">
        <f>IF(OR('#2 - Sample and Action Tracker'!$S255='HIDE DROP DOWNS'!$K$2,'#2 - Sample and Action Tracker'!$S255='HIDE DROP DOWNS'!$K$3),0,IF('#2 - Sample and Action Tracker'!$T255='HIDE DROP DOWNS'!$M$3,1,0))</f>
        <v>0</v>
      </c>
      <c r="V246" s="12">
        <f>IF(OR('#2 - Sample and Action Tracker'!$S255='HIDE DROP DOWNS'!$K$2,'#2 - Sample and Action Tracker'!$S255='HIDE DROP DOWNS'!$K$3),0,IF('#2 - Sample and Action Tracker'!$T255='HIDE DROP DOWNS'!$M$4,1,0))</f>
        <v>0</v>
      </c>
      <c r="W246" s="12">
        <f>IF(OR('#2 - Sample and Action Tracker'!$S255='HIDE DROP DOWNS'!$K$2,'#2 - Sample and Action Tracker'!$S255='HIDE DROP DOWNS'!$K$3),0,IF('#2 - Sample and Action Tracker'!$T255='HIDE DROP DOWNS'!$M$5,1,0))</f>
        <v>0</v>
      </c>
      <c r="X246" s="12">
        <f>IF(OR('#2 - Sample and Action Tracker'!$U255='HIDE DROP DOWNS'!$L$2,'#2 - Sample and Action Tracker'!$U255='HIDE DROP DOWNS'!$L$3),0,IF('#2 - Sample and Action Tracker'!$V255='HIDE DROP DOWNS'!$M$3,1,0))</f>
        <v>0</v>
      </c>
      <c r="Y246" s="12">
        <f>IF(OR('#2 - Sample and Action Tracker'!$U255='HIDE DROP DOWNS'!$L$2,'#2 - Sample and Action Tracker'!$U255='HIDE DROP DOWNS'!$L$3),0,IF('#2 - Sample and Action Tracker'!$V255='HIDE DROP DOWNS'!$M$4,1,0))</f>
        <v>0</v>
      </c>
      <c r="Z246" s="12">
        <f>IF(OR('#2 - Sample and Action Tracker'!$U255='HIDE DROP DOWNS'!$L$2,'#2 - Sample and Action Tracker'!$U255='HIDE DROP DOWNS'!$L$3),0,IF('#2 - Sample and Action Tracker'!$V255='HIDE DROP DOWNS'!$M$5,1,0))</f>
        <v>0</v>
      </c>
    </row>
    <row r="247" spans="6:27" x14ac:dyDescent="0.35">
      <c r="F247" s="2" t="str">
        <f>IF('#2 - Sample and Action Tracker'!F256="","",'#2 - Sample and Action Tracker'!F256)</f>
        <v/>
      </c>
      <c r="G247">
        <f>IF(AND('#2 - Sample and Action Tracker'!N256&lt;&gt;""),1,0)</f>
        <v>0</v>
      </c>
      <c r="H247" t="b">
        <f>IF(AND(OR('#2 - Sample and Action Tracker'!N256&gt;0,'#2 - Sample and Action Tracker'!N256=$E$3),'#2 - Sample and Action Tracker'!N256&lt;&gt;$E$2,'#2 - Sample and Action Tracker'!N256&lt;&gt;$E$4,'#2 - Sample and Action Tracker'!N256&lt;&gt;""), TRUE, FALSE)</f>
        <v>0</v>
      </c>
      <c r="I247" t="b">
        <f>IF(AND('#2 - Sample and Action Tracker'!N256&lt;&gt;$E$2,'#2 - Sample and Action Tracker'!N256&lt;&gt;$E$3,'#2 - Sample and Action Tracker'!N256&lt;&gt;$E$4,'#2 - Sample and Action Tracker'!N256&lt;&gt;""),IF('#2 - Sample and Action Tracker'!N256&gt;'#1 - Facility Info'!$D$23, TRUE, FALSE),FALSE)</f>
        <v>0</v>
      </c>
      <c r="R247" s="12">
        <f>IF(OR('#2 - Sample and Action Tracker'!Q256='HIDE DROP DOWNS'!$J$2,'#2 - Sample and Action Tracker'!Q256='HIDE DROP DOWNS'!$J$3),0,IF('#2 - Sample and Action Tracker'!R256='HIDE DROP DOWNS'!$M$3,1,0))</f>
        <v>0</v>
      </c>
      <c r="S247" s="12">
        <f>IF(OR('#2 - Sample and Action Tracker'!Q256='HIDE DROP DOWNS'!$J$2,'#2 - Sample and Action Tracker'!Q256='HIDE DROP DOWNS'!$J$3),0,IF('#2 - Sample and Action Tracker'!R256='HIDE DROP DOWNS'!$M$4,1,0))</f>
        <v>0</v>
      </c>
      <c r="T247" s="12">
        <f>IF(OR('#2 - Sample and Action Tracker'!$Q256='HIDE DROP DOWNS'!$J$2,'#2 - Sample and Action Tracker'!$Q256='HIDE DROP DOWNS'!$J$3),0,IF('#2 - Sample and Action Tracker'!$R256='HIDE DROP DOWNS'!$M$5,1,0))</f>
        <v>0</v>
      </c>
      <c r="U247" s="12">
        <f>IF(OR('#2 - Sample and Action Tracker'!$S256='HIDE DROP DOWNS'!$K$2,'#2 - Sample and Action Tracker'!$S256='HIDE DROP DOWNS'!$K$3),0,IF('#2 - Sample and Action Tracker'!$T256='HIDE DROP DOWNS'!$M$3,1,0))</f>
        <v>0</v>
      </c>
      <c r="V247" s="12">
        <f>IF(OR('#2 - Sample and Action Tracker'!$S256='HIDE DROP DOWNS'!$K$2,'#2 - Sample and Action Tracker'!$S256='HIDE DROP DOWNS'!$K$3),0,IF('#2 - Sample and Action Tracker'!$T256='HIDE DROP DOWNS'!$M$4,1,0))</f>
        <v>0</v>
      </c>
      <c r="W247" s="12">
        <f>IF(OR('#2 - Sample and Action Tracker'!$S256='HIDE DROP DOWNS'!$K$2,'#2 - Sample and Action Tracker'!$S256='HIDE DROP DOWNS'!$K$3),0,IF('#2 - Sample and Action Tracker'!$T256='HIDE DROP DOWNS'!$M$5,1,0))</f>
        <v>0</v>
      </c>
      <c r="X247" s="12">
        <f>IF(OR('#2 - Sample and Action Tracker'!$U256='HIDE DROP DOWNS'!$L$2,'#2 - Sample and Action Tracker'!$U256='HIDE DROP DOWNS'!$L$3),0,IF('#2 - Sample and Action Tracker'!$V256='HIDE DROP DOWNS'!$M$3,1,0))</f>
        <v>0</v>
      </c>
      <c r="Y247" s="12">
        <f>IF(OR('#2 - Sample and Action Tracker'!$U256='HIDE DROP DOWNS'!$L$2,'#2 - Sample and Action Tracker'!$U256='HIDE DROP DOWNS'!$L$3),0,IF('#2 - Sample and Action Tracker'!$V256='HIDE DROP DOWNS'!$M$4,1,0))</f>
        <v>0</v>
      </c>
      <c r="Z247" s="12">
        <f>IF(OR('#2 - Sample and Action Tracker'!$U256='HIDE DROP DOWNS'!$L$2,'#2 - Sample and Action Tracker'!$U256='HIDE DROP DOWNS'!$L$3),0,IF('#2 - Sample and Action Tracker'!$V256='HIDE DROP DOWNS'!$M$5,1,0))</f>
        <v>0</v>
      </c>
    </row>
    <row r="248" spans="6:27" x14ac:dyDescent="0.35">
      <c r="F248" s="2" t="str">
        <f>IF('#2 - Sample and Action Tracker'!F257="","",'#2 - Sample and Action Tracker'!F257)</f>
        <v/>
      </c>
      <c r="G248">
        <f>IF(AND('#2 - Sample and Action Tracker'!N257&lt;&gt;""),1,0)</f>
        <v>0</v>
      </c>
      <c r="H248" t="b">
        <f>IF(AND(OR('#2 - Sample and Action Tracker'!N257&gt;0,'#2 - Sample and Action Tracker'!N257=$E$3),'#2 - Sample and Action Tracker'!N257&lt;&gt;$E$2,'#2 - Sample and Action Tracker'!N257&lt;&gt;$E$4,'#2 - Sample and Action Tracker'!N257&lt;&gt;""), TRUE, FALSE)</f>
        <v>0</v>
      </c>
      <c r="I248" t="b">
        <f>IF(AND('#2 - Sample and Action Tracker'!N257&lt;&gt;$E$2,'#2 - Sample and Action Tracker'!N257&lt;&gt;$E$3,'#2 - Sample and Action Tracker'!N257&lt;&gt;$E$4,'#2 - Sample and Action Tracker'!N257&lt;&gt;""),IF('#2 - Sample and Action Tracker'!N257&gt;'#1 - Facility Info'!$D$23, TRUE, FALSE),FALSE)</f>
        <v>0</v>
      </c>
      <c r="R248" s="12">
        <f>IF(OR('#2 - Sample and Action Tracker'!Q257='HIDE DROP DOWNS'!$J$2,'#2 - Sample and Action Tracker'!Q257='HIDE DROP DOWNS'!$J$3),0,IF('#2 - Sample and Action Tracker'!R257='HIDE DROP DOWNS'!$M$3,1,0))</f>
        <v>0</v>
      </c>
      <c r="S248" s="12">
        <f>IF(OR('#2 - Sample and Action Tracker'!Q257='HIDE DROP DOWNS'!$J$2,'#2 - Sample and Action Tracker'!Q257='HIDE DROP DOWNS'!$J$3),0,IF('#2 - Sample and Action Tracker'!R257='HIDE DROP DOWNS'!$M$4,1,0))</f>
        <v>0</v>
      </c>
      <c r="T248" s="12">
        <f>IF(OR('#2 - Sample and Action Tracker'!$Q257='HIDE DROP DOWNS'!$J$2,'#2 - Sample and Action Tracker'!$Q257='HIDE DROP DOWNS'!$J$3),0,IF('#2 - Sample and Action Tracker'!$R257='HIDE DROP DOWNS'!$M$5,1,0))</f>
        <v>0</v>
      </c>
      <c r="U248" s="12">
        <f>IF(OR('#2 - Sample and Action Tracker'!$S257='HIDE DROP DOWNS'!$K$2,'#2 - Sample and Action Tracker'!$S257='HIDE DROP DOWNS'!$K$3),0,IF('#2 - Sample and Action Tracker'!$T257='HIDE DROP DOWNS'!$M$3,1,0))</f>
        <v>0</v>
      </c>
      <c r="V248" s="12">
        <f>IF(OR('#2 - Sample and Action Tracker'!$S257='HIDE DROP DOWNS'!$K$2,'#2 - Sample and Action Tracker'!$S257='HIDE DROP DOWNS'!$K$3),0,IF('#2 - Sample and Action Tracker'!$T257='HIDE DROP DOWNS'!$M$4,1,0))</f>
        <v>0</v>
      </c>
      <c r="W248" s="12">
        <f>IF(OR('#2 - Sample and Action Tracker'!$S257='HIDE DROP DOWNS'!$K$2,'#2 - Sample and Action Tracker'!$S257='HIDE DROP DOWNS'!$K$3),0,IF('#2 - Sample and Action Tracker'!$T257='HIDE DROP DOWNS'!$M$5,1,0))</f>
        <v>0</v>
      </c>
      <c r="X248" s="12">
        <f>IF(OR('#2 - Sample and Action Tracker'!$U257='HIDE DROP DOWNS'!$L$2,'#2 - Sample and Action Tracker'!$U257='HIDE DROP DOWNS'!$L$3),0,IF('#2 - Sample and Action Tracker'!$V257='HIDE DROP DOWNS'!$M$3,1,0))</f>
        <v>0</v>
      </c>
      <c r="Y248" s="12">
        <f>IF(OR('#2 - Sample and Action Tracker'!$U257='HIDE DROP DOWNS'!$L$2,'#2 - Sample and Action Tracker'!$U257='HIDE DROP DOWNS'!$L$3),0,IF('#2 - Sample and Action Tracker'!$V257='HIDE DROP DOWNS'!$M$4,1,0))</f>
        <v>0</v>
      </c>
      <c r="Z248" s="12">
        <f>IF(OR('#2 - Sample and Action Tracker'!$U257='HIDE DROP DOWNS'!$L$2,'#2 - Sample and Action Tracker'!$U257='HIDE DROP DOWNS'!$L$3),0,IF('#2 - Sample and Action Tracker'!$V257='HIDE DROP DOWNS'!$M$5,1,0))</f>
        <v>0</v>
      </c>
    </row>
    <row r="249" spans="6:27" x14ac:dyDescent="0.35">
      <c r="F249" s="2" t="str">
        <f>IF('#2 - Sample and Action Tracker'!F258="","",'#2 - Sample and Action Tracker'!F258)</f>
        <v/>
      </c>
      <c r="G249">
        <f>IF(AND('#2 - Sample and Action Tracker'!N258&lt;&gt;""),1,0)</f>
        <v>0</v>
      </c>
      <c r="H249" t="b">
        <f>IF(AND(OR('#2 - Sample and Action Tracker'!N258&gt;0,'#2 - Sample and Action Tracker'!N258=$E$3),'#2 - Sample and Action Tracker'!N258&lt;&gt;$E$2,'#2 - Sample and Action Tracker'!N258&lt;&gt;$E$4,'#2 - Sample and Action Tracker'!N258&lt;&gt;""), TRUE, FALSE)</f>
        <v>0</v>
      </c>
      <c r="I249" t="b">
        <f>IF(AND('#2 - Sample and Action Tracker'!N258&lt;&gt;$E$2,'#2 - Sample and Action Tracker'!N258&lt;&gt;$E$3,'#2 - Sample and Action Tracker'!N258&lt;&gt;$E$4,'#2 - Sample and Action Tracker'!N258&lt;&gt;""),IF('#2 - Sample and Action Tracker'!N258&gt;'#1 - Facility Info'!$D$23, TRUE, FALSE),FALSE)</f>
        <v>0</v>
      </c>
      <c r="R249" s="12">
        <f>IF(OR('#2 - Sample and Action Tracker'!Q258='HIDE DROP DOWNS'!$J$2,'#2 - Sample and Action Tracker'!Q258='HIDE DROP DOWNS'!$J$3),0,IF('#2 - Sample and Action Tracker'!R258='HIDE DROP DOWNS'!$M$3,1,0))</f>
        <v>0</v>
      </c>
      <c r="S249" s="12">
        <f>IF(OR('#2 - Sample and Action Tracker'!Q258='HIDE DROP DOWNS'!$J$2,'#2 - Sample and Action Tracker'!Q258='HIDE DROP DOWNS'!$J$3),0,IF('#2 - Sample and Action Tracker'!R258='HIDE DROP DOWNS'!$M$4,1,0))</f>
        <v>0</v>
      </c>
      <c r="T249" s="12">
        <f>IF(OR('#2 - Sample and Action Tracker'!$Q258='HIDE DROP DOWNS'!$J$2,'#2 - Sample and Action Tracker'!$Q258='HIDE DROP DOWNS'!$J$3),0,IF('#2 - Sample and Action Tracker'!$R258='HIDE DROP DOWNS'!$M$5,1,0))</f>
        <v>0</v>
      </c>
      <c r="U249" s="12">
        <f>IF(OR('#2 - Sample and Action Tracker'!$S258='HIDE DROP DOWNS'!$K$2,'#2 - Sample and Action Tracker'!$S258='HIDE DROP DOWNS'!$K$3),0,IF('#2 - Sample and Action Tracker'!$T258='HIDE DROP DOWNS'!$M$3,1,0))</f>
        <v>0</v>
      </c>
      <c r="V249" s="12">
        <f>IF(OR('#2 - Sample and Action Tracker'!$S258='HIDE DROP DOWNS'!$K$2,'#2 - Sample and Action Tracker'!$S258='HIDE DROP DOWNS'!$K$3),0,IF('#2 - Sample and Action Tracker'!$T258='HIDE DROP DOWNS'!$M$4,1,0))</f>
        <v>0</v>
      </c>
      <c r="W249" s="12">
        <f>IF(OR('#2 - Sample and Action Tracker'!$S258='HIDE DROP DOWNS'!$K$2,'#2 - Sample and Action Tracker'!$S258='HIDE DROP DOWNS'!$K$3),0,IF('#2 - Sample and Action Tracker'!$T258='HIDE DROP DOWNS'!$M$5,1,0))</f>
        <v>0</v>
      </c>
      <c r="X249" s="12">
        <f>IF(OR('#2 - Sample and Action Tracker'!$U258='HIDE DROP DOWNS'!$L$2,'#2 - Sample and Action Tracker'!$U258='HIDE DROP DOWNS'!$L$3),0,IF('#2 - Sample and Action Tracker'!$V258='HIDE DROP DOWNS'!$M$3,1,0))</f>
        <v>0</v>
      </c>
      <c r="Y249" s="12">
        <f>IF(OR('#2 - Sample and Action Tracker'!$U258='HIDE DROP DOWNS'!$L$2,'#2 - Sample and Action Tracker'!$U258='HIDE DROP DOWNS'!$L$3),0,IF('#2 - Sample and Action Tracker'!$V258='HIDE DROP DOWNS'!$M$4,1,0))</f>
        <v>0</v>
      </c>
      <c r="Z249" s="12">
        <f>IF(OR('#2 - Sample and Action Tracker'!$U258='HIDE DROP DOWNS'!$L$2,'#2 - Sample and Action Tracker'!$U258='HIDE DROP DOWNS'!$L$3),0,IF('#2 - Sample and Action Tracker'!$V258='HIDE DROP DOWNS'!$M$5,1,0))</f>
        <v>0</v>
      </c>
    </row>
    <row r="250" spans="6:27" x14ac:dyDescent="0.35">
      <c r="F250" s="2" t="str">
        <f>IF('#2 - Sample and Action Tracker'!F259="","",'#2 - Sample and Action Tracker'!F259)</f>
        <v/>
      </c>
      <c r="G250">
        <f>IF(AND('#2 - Sample and Action Tracker'!N259&lt;&gt;""),1,0)</f>
        <v>0</v>
      </c>
      <c r="H250" t="b">
        <f>IF(AND(OR('#2 - Sample and Action Tracker'!N259&gt;0,'#2 - Sample and Action Tracker'!N259=$E$3),'#2 - Sample and Action Tracker'!N259&lt;&gt;$E$2,'#2 - Sample and Action Tracker'!N259&lt;&gt;$E$4,'#2 - Sample and Action Tracker'!N259&lt;&gt;""), TRUE, FALSE)</f>
        <v>0</v>
      </c>
      <c r="I250" t="b">
        <f>IF(AND('#2 - Sample and Action Tracker'!N259&lt;&gt;$E$2,'#2 - Sample and Action Tracker'!N259&lt;&gt;$E$3,'#2 - Sample and Action Tracker'!N259&lt;&gt;$E$4,'#2 - Sample and Action Tracker'!N259&lt;&gt;""),IF('#2 - Sample and Action Tracker'!N259&gt;'#1 - Facility Info'!$D$23, TRUE, FALSE),FALSE)</f>
        <v>0</v>
      </c>
      <c r="R250" s="12">
        <f>IF(OR('#2 - Sample and Action Tracker'!Q259='HIDE DROP DOWNS'!$J$2,'#2 - Sample and Action Tracker'!Q259='HIDE DROP DOWNS'!$J$3),0,IF('#2 - Sample and Action Tracker'!R259='HIDE DROP DOWNS'!$M$3,1,0))</f>
        <v>0</v>
      </c>
      <c r="S250" s="12">
        <f>IF(OR('#2 - Sample and Action Tracker'!Q259='HIDE DROP DOWNS'!$J$2,'#2 - Sample and Action Tracker'!Q259='HIDE DROP DOWNS'!$J$3),0,IF('#2 - Sample and Action Tracker'!R259='HIDE DROP DOWNS'!$M$4,1,0))</f>
        <v>0</v>
      </c>
      <c r="T250" s="12">
        <f>IF(OR('#2 - Sample and Action Tracker'!$Q259='HIDE DROP DOWNS'!$J$2,'#2 - Sample and Action Tracker'!$Q259='HIDE DROP DOWNS'!$J$3),0,IF('#2 - Sample and Action Tracker'!$R259='HIDE DROP DOWNS'!$M$5,1,0))</f>
        <v>0</v>
      </c>
      <c r="U250" s="12">
        <f>IF(OR('#2 - Sample and Action Tracker'!$S259='HIDE DROP DOWNS'!$K$2,'#2 - Sample and Action Tracker'!$S259='HIDE DROP DOWNS'!$K$3),0,IF('#2 - Sample and Action Tracker'!$T259='HIDE DROP DOWNS'!$M$3,1,0))</f>
        <v>0</v>
      </c>
      <c r="V250" s="12">
        <f>IF(OR('#2 - Sample and Action Tracker'!$S259='HIDE DROP DOWNS'!$K$2,'#2 - Sample and Action Tracker'!$S259='HIDE DROP DOWNS'!$K$3),0,IF('#2 - Sample and Action Tracker'!$T259='HIDE DROP DOWNS'!$M$4,1,0))</f>
        <v>0</v>
      </c>
      <c r="W250" s="12">
        <f>IF(OR('#2 - Sample and Action Tracker'!$S259='HIDE DROP DOWNS'!$K$2,'#2 - Sample and Action Tracker'!$S259='HIDE DROP DOWNS'!$K$3),0,IF('#2 - Sample and Action Tracker'!$T259='HIDE DROP DOWNS'!$M$5,1,0))</f>
        <v>0</v>
      </c>
      <c r="X250" s="12">
        <f>IF(OR('#2 - Sample and Action Tracker'!$U259='HIDE DROP DOWNS'!$L$2,'#2 - Sample and Action Tracker'!$U259='HIDE DROP DOWNS'!$L$3),0,IF('#2 - Sample and Action Tracker'!$V259='HIDE DROP DOWNS'!$M$3,1,0))</f>
        <v>0</v>
      </c>
      <c r="Y250" s="12">
        <f>IF(OR('#2 - Sample and Action Tracker'!$U259='HIDE DROP DOWNS'!$L$2,'#2 - Sample and Action Tracker'!$U259='HIDE DROP DOWNS'!$L$3),0,IF('#2 - Sample and Action Tracker'!$V259='HIDE DROP DOWNS'!$M$4,1,0))</f>
        <v>0</v>
      </c>
      <c r="Z250" s="12">
        <f>IF(OR('#2 - Sample and Action Tracker'!$U259='HIDE DROP DOWNS'!$L$2,'#2 - Sample and Action Tracker'!$U259='HIDE DROP DOWNS'!$L$3),0,IF('#2 - Sample and Action Tracker'!$V259='HIDE DROP DOWNS'!$M$5,1,0))</f>
        <v>0</v>
      </c>
    </row>
    <row r="251" spans="6:27" x14ac:dyDescent="0.35">
      <c r="F251" s="2" t="str">
        <f>IF('#2 - Sample and Action Tracker'!F260="","",'#2 - Sample and Action Tracker'!F260)</f>
        <v/>
      </c>
      <c r="G251">
        <f>IF(AND('#2 - Sample and Action Tracker'!N260&lt;&gt;""),1,0)</f>
        <v>0</v>
      </c>
      <c r="H251" t="b">
        <f>IF(AND(OR('#2 - Sample and Action Tracker'!N260&gt;0,'#2 - Sample and Action Tracker'!N260=$E$3),'#2 - Sample and Action Tracker'!N260&lt;&gt;$E$2,'#2 - Sample and Action Tracker'!N260&lt;&gt;$E$4,'#2 - Sample and Action Tracker'!N260&lt;&gt;""), TRUE, FALSE)</f>
        <v>0</v>
      </c>
      <c r="I251" t="b">
        <f>IF(AND('#2 - Sample and Action Tracker'!N260&lt;&gt;$E$2,'#2 - Sample and Action Tracker'!N260&lt;&gt;$E$3,'#2 - Sample and Action Tracker'!N260&lt;&gt;$E$4,'#2 - Sample and Action Tracker'!N260&lt;&gt;""),IF('#2 - Sample and Action Tracker'!N260&gt;'#1 - Facility Info'!$D$23, TRUE, FALSE),FALSE)</f>
        <v>0</v>
      </c>
      <c r="R251" s="12">
        <f>IF(OR('#2 - Sample and Action Tracker'!Q260='HIDE DROP DOWNS'!$J$2,'#2 - Sample and Action Tracker'!Q260='HIDE DROP DOWNS'!$J$3),0,IF('#2 - Sample and Action Tracker'!R260='HIDE DROP DOWNS'!$M$3,1,0))</f>
        <v>0</v>
      </c>
      <c r="S251" s="12">
        <f>IF(OR('#2 - Sample and Action Tracker'!Q260='HIDE DROP DOWNS'!$J$2,'#2 - Sample and Action Tracker'!Q260='HIDE DROP DOWNS'!$J$3),0,IF('#2 - Sample and Action Tracker'!R260='HIDE DROP DOWNS'!$M$4,1,0))</f>
        <v>0</v>
      </c>
      <c r="T251" s="12">
        <f>IF(OR('#2 - Sample and Action Tracker'!$Q260='HIDE DROP DOWNS'!$J$2,'#2 - Sample and Action Tracker'!$Q260='HIDE DROP DOWNS'!$J$3),0,IF('#2 - Sample and Action Tracker'!$R260='HIDE DROP DOWNS'!$M$5,1,0))</f>
        <v>0</v>
      </c>
      <c r="U251" s="12">
        <f>IF(OR('#2 - Sample and Action Tracker'!$S260='HIDE DROP DOWNS'!$K$2,'#2 - Sample and Action Tracker'!$S260='HIDE DROP DOWNS'!$K$3),0,IF('#2 - Sample and Action Tracker'!$T260='HIDE DROP DOWNS'!$M$3,1,0))</f>
        <v>0</v>
      </c>
      <c r="V251" s="12">
        <f>IF(OR('#2 - Sample and Action Tracker'!$S260='HIDE DROP DOWNS'!$K$2,'#2 - Sample and Action Tracker'!$S260='HIDE DROP DOWNS'!$K$3),0,IF('#2 - Sample and Action Tracker'!$T260='HIDE DROP DOWNS'!$M$4,1,0))</f>
        <v>0</v>
      </c>
      <c r="W251" s="12">
        <f>IF(OR('#2 - Sample and Action Tracker'!$S260='HIDE DROP DOWNS'!$K$2,'#2 - Sample and Action Tracker'!$S260='HIDE DROP DOWNS'!$K$3),0,IF('#2 - Sample and Action Tracker'!$T260='HIDE DROP DOWNS'!$M$5,1,0))</f>
        <v>0</v>
      </c>
      <c r="X251" s="12">
        <f>IF(OR('#2 - Sample and Action Tracker'!$U260='HIDE DROP DOWNS'!$L$2,'#2 - Sample and Action Tracker'!$U260='HIDE DROP DOWNS'!$L$3),0,IF('#2 - Sample and Action Tracker'!$V260='HIDE DROP DOWNS'!$M$3,1,0))</f>
        <v>0</v>
      </c>
      <c r="Y251" s="12">
        <f>IF(OR('#2 - Sample and Action Tracker'!$U260='HIDE DROP DOWNS'!$L$2,'#2 - Sample and Action Tracker'!$U260='HIDE DROP DOWNS'!$L$3),0,IF('#2 - Sample and Action Tracker'!$V260='HIDE DROP DOWNS'!$M$4,1,0))</f>
        <v>0</v>
      </c>
      <c r="Z251" s="12">
        <f>IF(OR('#2 - Sample and Action Tracker'!$U260='HIDE DROP DOWNS'!$L$2,'#2 - Sample and Action Tracker'!$U260='HIDE DROP DOWNS'!$L$3),0,IF('#2 - Sample and Action Tracker'!$V260='HIDE DROP DOWNS'!$M$5,1,0))</f>
        <v>0</v>
      </c>
    </row>
    <row r="252" spans="6:27" x14ac:dyDescent="0.35">
      <c r="F252">
        <f>COUNT(F2:F251)</f>
        <v>0</v>
      </c>
      <c r="R252" s="11">
        <f>SUM(R2:R251)</f>
        <v>0</v>
      </c>
      <c r="S252" s="11">
        <f>SUM(S2:S251)</f>
        <v>0</v>
      </c>
      <c r="T252" s="11">
        <f t="shared" ref="T252:Z252" si="0">SUM(T2:T251)</f>
        <v>0</v>
      </c>
      <c r="U252" s="11">
        <f t="shared" si="0"/>
        <v>0</v>
      </c>
      <c r="V252" s="11">
        <f t="shared" si="0"/>
        <v>0</v>
      </c>
      <c r="W252" s="11">
        <f t="shared" si="0"/>
        <v>0</v>
      </c>
      <c r="X252" s="11">
        <f t="shared" si="0"/>
        <v>0</v>
      </c>
      <c r="Y252" s="11">
        <f t="shared" si="0"/>
        <v>0</v>
      </c>
      <c r="Z252" s="11">
        <f t="shared" si="0"/>
        <v>0</v>
      </c>
      <c r="AA252" s="9"/>
    </row>
    <row r="253" spans="6:27" x14ac:dyDescent="0.35">
      <c r="F253" s="2"/>
    </row>
    <row r="254" spans="6:27" x14ac:dyDescent="0.35">
      <c r="F254" s="2"/>
    </row>
    <row r="255" spans="6:27" x14ac:dyDescent="0.35">
      <c r="F255" s="2"/>
    </row>
    <row r="256" spans="6:27" x14ac:dyDescent="0.35">
      <c r="F256" s="2"/>
    </row>
    <row r="257" spans="6:6" x14ac:dyDescent="0.35">
      <c r="F257" s="2"/>
    </row>
    <row r="258" spans="6:6" x14ac:dyDescent="0.35">
      <c r="F258" s="2"/>
    </row>
    <row r="259" spans="6:6" x14ac:dyDescent="0.35">
      <c r="F259" s="2"/>
    </row>
    <row r="260" spans="6:6" x14ac:dyDescent="0.35">
      <c r="F260" s="2"/>
    </row>
    <row r="261" spans="6:6" x14ac:dyDescent="0.35">
      <c r="F261" s="2"/>
    </row>
  </sheetData>
  <sortState xmlns:xlrd2="http://schemas.microsoft.com/office/spreadsheetml/2017/richdata2" ref="A5:B60">
    <sortCondition ref="B5:B60"/>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4"/>
  <sheetViews>
    <sheetView workbookViewId="0">
      <selection activeCell="G14" sqref="G14"/>
    </sheetView>
  </sheetViews>
  <sheetFormatPr defaultRowHeight="14.5" x14ac:dyDescent="0.35"/>
  <sheetData>
    <row r="1" spans="1:5" x14ac:dyDescent="0.35">
      <c r="A1" t="s">
        <v>416</v>
      </c>
      <c r="E1" t="s">
        <v>417</v>
      </c>
    </row>
    <row r="2" spans="1:5" x14ac:dyDescent="0.35">
      <c r="A2" t="s">
        <v>418</v>
      </c>
    </row>
    <row r="3" spans="1:5" x14ac:dyDescent="0.35">
      <c r="A3" t="s">
        <v>419</v>
      </c>
    </row>
    <row r="4" spans="1:5" x14ac:dyDescent="0.35">
      <c r="A4" t="s">
        <v>420</v>
      </c>
    </row>
    <row r="5" spans="1:5" x14ac:dyDescent="0.35">
      <c r="A5" t="s">
        <v>421</v>
      </c>
      <c r="E5" t="s">
        <v>422</v>
      </c>
    </row>
    <row r="6" spans="1:5" x14ac:dyDescent="0.35">
      <c r="A6" t="s">
        <v>423</v>
      </c>
      <c r="E6" t="s">
        <v>424</v>
      </c>
    </row>
    <row r="7" spans="1:5" x14ac:dyDescent="0.35">
      <c r="A7" t="s">
        <v>425</v>
      </c>
      <c r="E7" t="s">
        <v>426</v>
      </c>
    </row>
    <row r="8" spans="1:5" x14ac:dyDescent="0.35">
      <c r="A8" t="s">
        <v>427</v>
      </c>
      <c r="E8" t="s">
        <v>428</v>
      </c>
    </row>
    <row r="9" spans="1:5" x14ac:dyDescent="0.35">
      <c r="A9" t="s">
        <v>429</v>
      </c>
      <c r="E9" t="s">
        <v>318</v>
      </c>
    </row>
    <row r="10" spans="1:5" x14ac:dyDescent="0.35">
      <c r="A10" t="s">
        <v>430</v>
      </c>
    </row>
    <row r="11" spans="1:5" x14ac:dyDescent="0.35">
      <c r="A11" t="s">
        <v>431</v>
      </c>
    </row>
    <row r="12" spans="1:5" x14ac:dyDescent="0.35">
      <c r="A12" t="s">
        <v>432</v>
      </c>
    </row>
    <row r="13" spans="1:5" x14ac:dyDescent="0.35">
      <c r="A13" t="s">
        <v>433</v>
      </c>
    </row>
    <row r="14" spans="1:5" x14ac:dyDescent="0.35">
      <c r="A14" t="s">
        <v>434</v>
      </c>
    </row>
    <row r="15" spans="1:5" x14ac:dyDescent="0.35">
      <c r="A15" t="s">
        <v>435</v>
      </c>
    </row>
    <row r="16" spans="1:5" x14ac:dyDescent="0.35">
      <c r="A16" t="s">
        <v>436</v>
      </c>
    </row>
    <row r="17" spans="1:1" x14ac:dyDescent="0.35">
      <c r="A17" t="s">
        <v>437</v>
      </c>
    </row>
    <row r="18" spans="1:1" x14ac:dyDescent="0.35">
      <c r="A18" t="s">
        <v>438</v>
      </c>
    </row>
    <row r="19" spans="1:1" x14ac:dyDescent="0.35">
      <c r="A19" t="s">
        <v>439</v>
      </c>
    </row>
    <row r="20" spans="1:1" x14ac:dyDescent="0.35">
      <c r="A20" t="s">
        <v>440</v>
      </c>
    </row>
    <row r="21" spans="1:1" x14ac:dyDescent="0.35">
      <c r="A21" t="s">
        <v>441</v>
      </c>
    </row>
    <row r="22" spans="1:1" x14ac:dyDescent="0.35">
      <c r="A22" t="s">
        <v>442</v>
      </c>
    </row>
    <row r="23" spans="1:1" x14ac:dyDescent="0.35">
      <c r="A23" t="s">
        <v>443</v>
      </c>
    </row>
    <row r="24" spans="1:1" x14ac:dyDescent="0.35">
      <c r="A24" t="s">
        <v>444</v>
      </c>
    </row>
    <row r="25" spans="1:1" x14ac:dyDescent="0.35">
      <c r="A25" t="s">
        <v>445</v>
      </c>
    </row>
    <row r="26" spans="1:1" x14ac:dyDescent="0.35">
      <c r="A26" t="s">
        <v>446</v>
      </c>
    </row>
    <row r="27" spans="1:1" x14ac:dyDescent="0.35">
      <c r="A27" t="s">
        <v>447</v>
      </c>
    </row>
    <row r="28" spans="1:1" x14ac:dyDescent="0.35">
      <c r="A28" t="s">
        <v>448</v>
      </c>
    </row>
    <row r="29" spans="1:1" x14ac:dyDescent="0.35">
      <c r="A29" t="s">
        <v>449</v>
      </c>
    </row>
    <row r="30" spans="1:1" x14ac:dyDescent="0.35">
      <c r="A30" t="s">
        <v>450</v>
      </c>
    </row>
    <row r="31" spans="1:1" x14ac:dyDescent="0.35">
      <c r="A31" t="s">
        <v>451</v>
      </c>
    </row>
    <row r="32" spans="1:1" x14ac:dyDescent="0.35">
      <c r="A32" t="s">
        <v>452</v>
      </c>
    </row>
    <row r="33" spans="1:1" x14ac:dyDescent="0.35">
      <c r="A33" t="s">
        <v>453</v>
      </c>
    </row>
    <row r="34" spans="1:1" x14ac:dyDescent="0.35">
      <c r="A34" t="s">
        <v>454</v>
      </c>
    </row>
    <row r="35" spans="1:1" x14ac:dyDescent="0.35">
      <c r="A35" t="s">
        <v>455</v>
      </c>
    </row>
    <row r="36" spans="1:1" x14ac:dyDescent="0.35">
      <c r="A36" t="s">
        <v>456</v>
      </c>
    </row>
    <row r="37" spans="1:1" x14ac:dyDescent="0.35">
      <c r="A37" t="s">
        <v>457</v>
      </c>
    </row>
    <row r="38" spans="1:1" x14ac:dyDescent="0.35">
      <c r="A38" t="s">
        <v>458</v>
      </c>
    </row>
    <row r="39" spans="1:1" x14ac:dyDescent="0.35">
      <c r="A39" t="s">
        <v>459</v>
      </c>
    </row>
    <row r="40" spans="1:1" x14ac:dyDescent="0.35">
      <c r="A40" t="s">
        <v>460</v>
      </c>
    </row>
    <row r="41" spans="1:1" x14ac:dyDescent="0.35">
      <c r="A41" t="s">
        <v>461</v>
      </c>
    </row>
    <row r="42" spans="1:1" x14ac:dyDescent="0.35">
      <c r="A42" t="s">
        <v>462</v>
      </c>
    </row>
    <row r="43" spans="1:1" x14ac:dyDescent="0.35">
      <c r="A43" t="s">
        <v>463</v>
      </c>
    </row>
    <row r="44" spans="1:1" x14ac:dyDescent="0.35">
      <c r="A44" t="s">
        <v>464</v>
      </c>
    </row>
    <row r="45" spans="1:1" x14ac:dyDescent="0.35">
      <c r="A45" t="s">
        <v>465</v>
      </c>
    </row>
    <row r="46" spans="1:1" x14ac:dyDescent="0.35">
      <c r="A46" t="s">
        <v>466</v>
      </c>
    </row>
    <row r="47" spans="1:1" x14ac:dyDescent="0.35">
      <c r="A47" t="s">
        <v>467</v>
      </c>
    </row>
    <row r="48" spans="1:1" x14ac:dyDescent="0.35">
      <c r="A48" t="s">
        <v>468</v>
      </c>
    </row>
    <row r="49" spans="1:1" x14ac:dyDescent="0.35">
      <c r="A49" t="s">
        <v>469</v>
      </c>
    </row>
    <row r="50" spans="1:1" x14ac:dyDescent="0.35">
      <c r="A50" t="s">
        <v>470</v>
      </c>
    </row>
    <row r="51" spans="1:1" x14ac:dyDescent="0.35">
      <c r="A51" t="s">
        <v>471</v>
      </c>
    </row>
    <row r="52" spans="1:1" x14ac:dyDescent="0.35">
      <c r="A52" t="s">
        <v>472</v>
      </c>
    </row>
    <row r="53" spans="1:1" x14ac:dyDescent="0.35">
      <c r="A53" t="s">
        <v>473</v>
      </c>
    </row>
    <row r="54" spans="1:1" x14ac:dyDescent="0.35">
      <c r="A54" t="s">
        <v>474</v>
      </c>
    </row>
    <row r="55" spans="1:1" x14ac:dyDescent="0.35">
      <c r="A55" t="s">
        <v>475</v>
      </c>
    </row>
    <row r="56" spans="1:1" x14ac:dyDescent="0.35">
      <c r="A56" t="s">
        <v>476</v>
      </c>
    </row>
    <row r="57" spans="1:1" x14ac:dyDescent="0.35">
      <c r="A57" t="s">
        <v>477</v>
      </c>
    </row>
    <row r="58" spans="1:1" x14ac:dyDescent="0.35">
      <c r="A58" t="s">
        <v>478</v>
      </c>
    </row>
    <row r="59" spans="1:1" x14ac:dyDescent="0.35">
      <c r="A59" t="s">
        <v>479</v>
      </c>
    </row>
    <row r="60" spans="1:1" x14ac:dyDescent="0.35">
      <c r="A60" t="s">
        <v>480</v>
      </c>
    </row>
    <row r="61" spans="1:1" x14ac:dyDescent="0.35">
      <c r="A61" t="s">
        <v>481</v>
      </c>
    </row>
    <row r="62" spans="1:1" x14ac:dyDescent="0.35">
      <c r="A62" t="s">
        <v>482</v>
      </c>
    </row>
    <row r="63" spans="1:1" x14ac:dyDescent="0.35">
      <c r="A63" t="s">
        <v>483</v>
      </c>
    </row>
    <row r="64" spans="1:1" x14ac:dyDescent="0.35">
      <c r="A64" t="s">
        <v>484</v>
      </c>
    </row>
    <row r="65" spans="1:1" x14ac:dyDescent="0.35">
      <c r="A65" t="s">
        <v>485</v>
      </c>
    </row>
    <row r="66" spans="1:1" x14ac:dyDescent="0.35">
      <c r="A66" t="s">
        <v>486</v>
      </c>
    </row>
    <row r="67" spans="1:1" x14ac:dyDescent="0.35">
      <c r="A67" t="s">
        <v>487</v>
      </c>
    </row>
    <row r="68" spans="1:1" x14ac:dyDescent="0.35">
      <c r="A68" t="s">
        <v>488</v>
      </c>
    </row>
    <row r="69" spans="1:1" x14ac:dyDescent="0.35">
      <c r="A69" t="s">
        <v>489</v>
      </c>
    </row>
    <row r="70" spans="1:1" x14ac:dyDescent="0.35">
      <c r="A70" t="s">
        <v>490</v>
      </c>
    </row>
    <row r="71" spans="1:1" x14ac:dyDescent="0.35">
      <c r="A71" t="s">
        <v>491</v>
      </c>
    </row>
    <row r="72" spans="1:1" x14ac:dyDescent="0.35">
      <c r="A72" t="s">
        <v>492</v>
      </c>
    </row>
    <row r="73" spans="1:1" x14ac:dyDescent="0.35">
      <c r="A73" t="s">
        <v>493</v>
      </c>
    </row>
    <row r="74" spans="1:1" x14ac:dyDescent="0.35">
      <c r="A74" t="s">
        <v>494</v>
      </c>
    </row>
    <row r="75" spans="1:1" x14ac:dyDescent="0.35">
      <c r="A75" t="s">
        <v>495</v>
      </c>
    </row>
    <row r="76" spans="1:1" x14ac:dyDescent="0.35">
      <c r="A76" t="s">
        <v>496</v>
      </c>
    </row>
    <row r="77" spans="1:1" x14ac:dyDescent="0.35">
      <c r="A77" t="s">
        <v>497</v>
      </c>
    </row>
    <row r="78" spans="1:1" x14ac:dyDescent="0.35">
      <c r="A78" t="s">
        <v>498</v>
      </c>
    </row>
    <row r="79" spans="1:1" x14ac:dyDescent="0.35">
      <c r="A79" t="s">
        <v>499</v>
      </c>
    </row>
    <row r="80" spans="1:1" x14ac:dyDescent="0.35">
      <c r="A80" t="s">
        <v>500</v>
      </c>
    </row>
    <row r="81" spans="1:1" x14ac:dyDescent="0.35">
      <c r="A81" t="s">
        <v>501</v>
      </c>
    </row>
    <row r="82" spans="1:1" x14ac:dyDescent="0.35">
      <c r="A82" t="s">
        <v>502</v>
      </c>
    </row>
    <row r="83" spans="1:1" x14ac:dyDescent="0.35">
      <c r="A83" t="s">
        <v>503</v>
      </c>
    </row>
    <row r="84" spans="1:1" x14ac:dyDescent="0.35">
      <c r="A84" t="s">
        <v>504</v>
      </c>
    </row>
    <row r="85" spans="1:1" x14ac:dyDescent="0.35">
      <c r="A85" t="s">
        <v>505</v>
      </c>
    </row>
    <row r="86" spans="1:1" x14ac:dyDescent="0.35">
      <c r="A86" t="s">
        <v>506</v>
      </c>
    </row>
    <row r="87" spans="1:1" x14ac:dyDescent="0.35">
      <c r="A87" t="s">
        <v>507</v>
      </c>
    </row>
    <row r="88" spans="1:1" x14ac:dyDescent="0.35">
      <c r="A88" t="s">
        <v>508</v>
      </c>
    </row>
    <row r="89" spans="1:1" x14ac:dyDescent="0.35">
      <c r="A89" t="s">
        <v>509</v>
      </c>
    </row>
    <row r="90" spans="1:1" x14ac:dyDescent="0.35">
      <c r="A90" t="s">
        <v>510</v>
      </c>
    </row>
    <row r="91" spans="1:1" x14ac:dyDescent="0.35">
      <c r="A91" t="s">
        <v>511</v>
      </c>
    </row>
    <row r="92" spans="1:1" x14ac:dyDescent="0.35">
      <c r="A92" t="s">
        <v>512</v>
      </c>
    </row>
    <row r="93" spans="1:1" x14ac:dyDescent="0.35">
      <c r="A93" t="s">
        <v>513</v>
      </c>
    </row>
    <row r="94" spans="1:1" x14ac:dyDescent="0.35">
      <c r="A94" t="s">
        <v>514</v>
      </c>
    </row>
    <row r="95" spans="1:1" x14ac:dyDescent="0.35">
      <c r="A95" t="s">
        <v>515</v>
      </c>
    </row>
    <row r="96" spans="1:1" x14ac:dyDescent="0.35">
      <c r="A96" t="s">
        <v>516</v>
      </c>
    </row>
    <row r="97" spans="1:1" x14ac:dyDescent="0.35">
      <c r="A97" t="s">
        <v>517</v>
      </c>
    </row>
    <row r="98" spans="1:1" x14ac:dyDescent="0.35">
      <c r="A98" t="s">
        <v>518</v>
      </c>
    </row>
    <row r="99" spans="1:1" x14ac:dyDescent="0.35">
      <c r="A99" t="s">
        <v>519</v>
      </c>
    </row>
    <row r="100" spans="1:1" x14ac:dyDescent="0.35">
      <c r="A100" t="s">
        <v>520</v>
      </c>
    </row>
    <row r="101" spans="1:1" x14ac:dyDescent="0.35">
      <c r="A101" t="s">
        <v>521</v>
      </c>
    </row>
    <row r="102" spans="1:1" x14ac:dyDescent="0.35">
      <c r="A102" t="s">
        <v>522</v>
      </c>
    </row>
    <row r="103" spans="1:1" x14ac:dyDescent="0.35">
      <c r="A103" t="s">
        <v>523</v>
      </c>
    </row>
    <row r="104" spans="1:1" x14ac:dyDescent="0.35">
      <c r="A104" t="s">
        <v>524</v>
      </c>
    </row>
    <row r="105" spans="1:1" x14ac:dyDescent="0.35">
      <c r="A105" t="s">
        <v>525</v>
      </c>
    </row>
    <row r="106" spans="1:1" x14ac:dyDescent="0.35">
      <c r="A106" t="s">
        <v>526</v>
      </c>
    </row>
    <row r="107" spans="1:1" x14ac:dyDescent="0.35">
      <c r="A107" t="s">
        <v>527</v>
      </c>
    </row>
    <row r="108" spans="1:1" x14ac:dyDescent="0.35">
      <c r="A108" t="s">
        <v>528</v>
      </c>
    </row>
    <row r="109" spans="1:1" x14ac:dyDescent="0.35">
      <c r="A109" t="s">
        <v>529</v>
      </c>
    </row>
    <row r="110" spans="1:1" x14ac:dyDescent="0.35">
      <c r="A110" t="s">
        <v>530</v>
      </c>
    </row>
    <row r="111" spans="1:1" x14ac:dyDescent="0.35">
      <c r="A111" t="s">
        <v>531</v>
      </c>
    </row>
    <row r="112" spans="1:1" x14ac:dyDescent="0.35">
      <c r="A112" t="s">
        <v>532</v>
      </c>
    </row>
    <row r="113" spans="1:1" x14ac:dyDescent="0.35">
      <c r="A113" t="s">
        <v>533</v>
      </c>
    </row>
    <row r="114" spans="1:1" x14ac:dyDescent="0.35">
      <c r="A114" t="s">
        <v>534</v>
      </c>
    </row>
    <row r="115" spans="1:1" x14ac:dyDescent="0.35">
      <c r="A115" t="s">
        <v>535</v>
      </c>
    </row>
    <row r="116" spans="1:1" x14ac:dyDescent="0.35">
      <c r="A116" t="s">
        <v>536</v>
      </c>
    </row>
    <row r="117" spans="1:1" x14ac:dyDescent="0.35">
      <c r="A117" t="s">
        <v>537</v>
      </c>
    </row>
    <row r="118" spans="1:1" x14ac:dyDescent="0.35">
      <c r="A118" t="s">
        <v>538</v>
      </c>
    </row>
    <row r="119" spans="1:1" x14ac:dyDescent="0.35">
      <c r="A119" t="s">
        <v>539</v>
      </c>
    </row>
    <row r="120" spans="1:1" x14ac:dyDescent="0.35">
      <c r="A120" t="s">
        <v>540</v>
      </c>
    </row>
    <row r="121" spans="1:1" x14ac:dyDescent="0.35">
      <c r="A121" t="s">
        <v>541</v>
      </c>
    </row>
    <row r="122" spans="1:1" x14ac:dyDescent="0.35">
      <c r="A122" t="s">
        <v>542</v>
      </c>
    </row>
    <row r="123" spans="1:1" x14ac:dyDescent="0.35">
      <c r="A123" t="s">
        <v>543</v>
      </c>
    </row>
    <row r="124" spans="1:1" x14ac:dyDescent="0.35">
      <c r="A124" t="s">
        <v>544</v>
      </c>
    </row>
    <row r="125" spans="1:1" x14ac:dyDescent="0.35">
      <c r="A125" t="s">
        <v>545</v>
      </c>
    </row>
    <row r="126" spans="1:1" x14ac:dyDescent="0.35">
      <c r="A126" t="s">
        <v>546</v>
      </c>
    </row>
    <row r="127" spans="1:1" x14ac:dyDescent="0.35">
      <c r="A127" t="s">
        <v>547</v>
      </c>
    </row>
    <row r="128" spans="1:1" x14ac:dyDescent="0.35">
      <c r="A128" t="s">
        <v>548</v>
      </c>
    </row>
    <row r="129" spans="1:1" x14ac:dyDescent="0.35">
      <c r="A129" t="s">
        <v>549</v>
      </c>
    </row>
    <row r="130" spans="1:1" x14ac:dyDescent="0.35">
      <c r="A130" t="s">
        <v>550</v>
      </c>
    </row>
    <row r="131" spans="1:1" x14ac:dyDescent="0.35">
      <c r="A131" t="s">
        <v>551</v>
      </c>
    </row>
    <row r="132" spans="1:1" x14ac:dyDescent="0.35">
      <c r="A132" t="s">
        <v>552</v>
      </c>
    </row>
    <row r="133" spans="1:1" x14ac:dyDescent="0.35">
      <c r="A133" t="s">
        <v>553</v>
      </c>
    </row>
    <row r="134" spans="1:1" x14ac:dyDescent="0.35">
      <c r="A134" t="s">
        <v>554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64e4304-0f80-43e4-a970-2bb2c6ebfb93">
      <UserInfo>
        <DisplayName>Martha Walters</DisplayName>
        <AccountId>46</AccountId>
        <AccountType/>
      </UserInfo>
      <UserInfo>
        <DisplayName>Ashley Arayas</DisplayName>
        <AccountId>99</AccountId>
        <AccountType/>
      </UserInfo>
      <UserInfo>
        <DisplayName>Mackenzie Dalton Webber</DisplayName>
        <AccountId>102</AccountId>
        <AccountType/>
      </UserInfo>
      <UserInfo>
        <DisplayName>Abby Ulmer</DisplayName>
        <AccountId>933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P g D A A B Q S w M E F A A C A A g A 8 G T 4 W D 7 K 3 O i k A A A A 9 g A A A B I A H A B D b 2 5 m a W c v U G F j a 2 F n Z S 5 4 b W w g o h g A K K A U A A A A A A A A A A A A A A A A A A A A A A A A A A A A h Y 9 B D o I w F E S v Q r q n L T U m h H z K w q 0 k J k T j t o G K j f A x t F j u 5 s I j e Q U x i r p z O W / e Y u Z + v U E 2 t k 1 w 0 b 0 1 H a Y k o p w E G s u u M l i n Z H C H M C a Z h I 0 q T 6 r W w S S j T U Z b p e T o 3 D l h z H t P / Y J 2 f c 0 E 5 x H b 5 + u i P O p W k Y 9 s / s u h Q e s U l p p I 2 L 3 G S E E j E V O x F J Q D m y H k B r + C m P Y + 2 x 8 I q 6 F x Q 6 + l x n B b A J s j s P c H + Q B Q S w M E F A A C A A g A 8 G T 4 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B k + F g Q Q j F 5 8 g A A A J 8 B A A A T A B w A R m 9 y b X V s Y X M v U 2 V j d G l v b j E u b S C i G A A o o B Q A A A A A A A A A A A A A A A A A A A A A A A A A A A B 1 j 0 F L w 0 A Q h e + B / I d h v a Q Q A g H x U i v U E E E s P T R F D y G H b T J t Q j e z s r t B J e S / u + s W a w v u Z e C 9 2 e / N 0 1 i b T h I U f q b z M A g D 3 X K F D W z 5 T m A K C x B o w g D s K + S g a r R K / l m j S L J B K S T z J t V x J + U x m o 3 l m v e 4 Y P 4 n q 6 Y y k 2 T s S h V 7 w A 3 L W k 4 H B / 9 6 R 2 Z J P 6 v J V n H S e 6 n 6 T I q h J 2 f q y K f F 4 8 i 8 m r I Y n s n c 3 S b O n 6 b Z L / S p E w b d y R v 5 o c / U A o W t 5 b T o K j g G 5 H U L 5 Q l c w f 0 D 0 C A E c G o u V c b O M R s k W 6 8 B 7 / 8 J 8 s Z J j q 7 v u W z A V v n y N Y f H 1 X L 9 w m y J M O j o v 4 D 5 N 1 B L A Q I t A B Q A A g A I A P B k + F g + y t z o p A A A A P Y A A A A S A A A A A A A A A A A A A A A A A A A A A A B D b 2 5 m a W c v U G F j a 2 F n Z S 5 4 b W x Q S w E C L Q A U A A I A C A D w Z P h Y D 8 r p q 6 Q A A A D p A A A A E w A A A A A A A A A A A A A A A A D w A A A A W 0 N v b n R l b n R f V H l w Z X N d L n h t b F B L A Q I t A B Q A A g A I A P B k + F g Q Q j F 5 8 g A A A J 8 B A A A T A A A A A A A A A A A A A A A A A O E B A A B G b 3 J t d W x h c y 9 T Z W N 0 a W 9 u M S 5 t U E s F B g A A A A A D A A M A w g A A A C A 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M J A A A A A A A A c Q k 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R d W V y e U l E I i B W Y W x 1 Z T 0 i c 2 E x Y m E 2 M W Y w L T B j M z k t N G N k Z S 0 4 O G Q x L T k 1 N z Z h M G M 3 O G V m Z S 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V G F y Z 2 V 0 I i B W Y W x 1 Z T 0 i c 1 R h Y m x l M V 8 x 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Q t M D c t M T h U M T Q 6 M z Y 6 M T I u N j A z M z A w N 1 o i I C 8 + P E V u d H J 5 I F R 5 c G U 9 I k Z p b G x D b 2 x 1 b W 5 U e X B l c y I g V m F s d W U 9 I n N B d z 0 9 I i A v P j x F b n R y e S B U e X B l P S J G a W x s Q 2 9 s d W 1 u T m F t Z X M i I F Z h b H V l P S J z W y Z x d W 9 0 O 0 x F Q V Z F I E J M Q U 5 L 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x L 0 F 1 d G 9 S Z W 1 v d m V k Q 2 9 s d W 1 u c z E u e 0 x F Q V Z F I E J M Q U 5 L L D B 9 J n F 1 b 3 Q 7 X S w m c X V v d D t D b 2 x 1 b W 5 D b 3 V u d C Z x d W 9 0 O z o x L C Z x d W 9 0 O 0 t l e U N v b H V t b k 5 h b W V z J n F 1 b 3 Q 7 O l t d L C Z x d W 9 0 O 0 N v b H V t b k l k Z W 5 0 a X R p Z X M m c X V v d D s 6 W y Z x d W 9 0 O 1 N l Y 3 R p b 2 4 x L 1 R h Y m x l M S 9 B d X R v U m V t b 3 Z l Z E N v b H V t b n M x L n t M R U F W R S B C T E F O S y w 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G a W x 0 Z X J l Z C U y M F J v d 3 M 8 L 0 l 0 Z W 1 Q Y X R o P j w v S X R l b U x v Y 2 F 0 a W 9 u P j x T d G F i b G V F b n R y a W V z I C 8 + P C 9 J d G V t P j x J d G V t P j x J d G V t T G 9 j Y X R p b 2 4 + P E l 0 Z W 1 U e X B l P k Z v c m 1 1 b G E 8 L 0 l 0 Z W 1 U e X B l P j x J d G V t U G F 0 a D 5 T Z W N 0 a W 9 u M S 9 U Y W J s Z T E v U m V u Y W 1 l Z C U y M E N v b H V t b n M 8 L 0 l 0 Z W 1 Q Y X R o P j w v S X R l b U x v Y 2 F 0 a W 9 u P j x T d G F i b G V F b n R y a W V z I C 8 + P C 9 J d G V t P j w v S X R l b X M + P C 9 M b 2 N h b F B h Y 2 t h Z 2 V N Z X R h Z G F 0 Y U Z p b G U + F g A A A F B L B Q Y A A A A A A A A A A A A A A A A A A A A A A A D a A A A A A Q A A A N C M n d 8 B F d E R j H o A w E / C l + s B A A A A G 1 J U C i d / S U y o D a d E e u 0 r z w A A A A A C A A A A A A A D Z g A A w A A A A B A A A A A + 3 C s d w + N q T E O E l X J A 3 z q K A A A A A A S A A A C g A A A A E A A A A K E w o z F f f 4 X A n 9 d B 2 9 F 7 U f Z Q A A A A b R k k / P B N 5 + h O P o O s x s d X e Z F d t Y W O Y Y x 3 o O W p J g H T O e S 6 x Y j A d B O S 4 8 4 b T t 3 J V G O u t q p M l Q n C Z x / L w q 8 F j j t w J r A G z K d F K + 6 n W D U M r G 0 y g w 4 U A A A A p 2 5 c F c l 9 i 8 h s q f O o 4 t Z a I o Z 5 h f E = < / D a t a M a s h u p > 
</file>

<file path=customXml/item4.xml><?xml version="1.0" encoding="utf-8"?>
<ct:contentTypeSchema xmlns:ct="http://schemas.microsoft.com/office/2006/metadata/contentType" xmlns:ma="http://schemas.microsoft.com/office/2006/metadata/properties/metaAttributes" ct:_="" ma:_="" ma:contentTypeName="Document" ma:contentTypeID="0x010100034E99F4742D394BA8F1BFDFE9DE8E8D" ma:contentTypeVersion="11" ma:contentTypeDescription="Create a new document." ma:contentTypeScope="" ma:versionID="abb06f0e6ba0a5984adf4b1c97ada863">
  <xsd:schema xmlns:xsd="http://www.w3.org/2001/XMLSchema" xmlns:xs="http://www.w3.org/2001/XMLSchema" xmlns:p="http://schemas.microsoft.com/office/2006/metadata/properties" xmlns:ns2="f796b647-2023-40b5-a8ca-781b97753dc6" xmlns:ns3="b64e4304-0f80-43e4-a970-2bb2c6ebfb93" targetNamespace="http://schemas.microsoft.com/office/2006/metadata/properties" ma:root="true" ma:fieldsID="bf71cdd5660fe31d52226b68306340bb" ns2:_="" ns3:_="">
    <xsd:import namespace="f796b647-2023-40b5-a8ca-781b97753dc6"/>
    <xsd:import namespace="b64e4304-0f80-43e4-a970-2bb2c6ebfb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6b647-2023-40b5-a8ca-781b97753d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4e4304-0f80-43e4-a970-2bb2c6ebfb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7BAA29-FE08-49D5-9AA4-6EC5DFD4DC32}">
  <ds:schemaRefs>
    <ds:schemaRef ds:uri="http://schemas.microsoft.com/office/2006/metadata/properties"/>
    <ds:schemaRef ds:uri="http://schemas.microsoft.com/office/infopath/2007/PartnerControls"/>
    <ds:schemaRef ds:uri="b64e4304-0f80-43e4-a970-2bb2c6ebfb93"/>
  </ds:schemaRefs>
</ds:datastoreItem>
</file>

<file path=customXml/itemProps2.xml><?xml version="1.0" encoding="utf-8"?>
<ds:datastoreItem xmlns:ds="http://schemas.openxmlformats.org/officeDocument/2006/customXml" ds:itemID="{87B6321A-CEAE-4381-8DE4-DBDE163A2931}">
  <ds:schemaRefs>
    <ds:schemaRef ds:uri="http://schemas.microsoft.com/sharepoint/v3/contenttype/forms"/>
  </ds:schemaRefs>
</ds:datastoreItem>
</file>

<file path=customXml/itemProps3.xml><?xml version="1.0" encoding="utf-8"?>
<ds:datastoreItem xmlns:ds="http://schemas.openxmlformats.org/officeDocument/2006/customXml" ds:itemID="{0F35D8F3-19F8-4BD8-A4DC-4C5D4E328DD8}">
  <ds:schemaRefs>
    <ds:schemaRef ds:uri="http://schemas.microsoft.com/DataMashup"/>
  </ds:schemaRefs>
</ds:datastoreItem>
</file>

<file path=customXml/itemProps4.xml><?xml version="1.0" encoding="utf-8"?>
<ds:datastoreItem xmlns:ds="http://schemas.openxmlformats.org/officeDocument/2006/customXml" ds:itemID="{2310A6D9-7F6C-49C6-8C93-78D4628975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96b647-2023-40b5-a8ca-781b97753dc6"/>
    <ds:schemaRef ds:uri="b64e4304-0f80-43e4-a970-2bb2c6ebfb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 Facility Info</vt:lpstr>
      <vt:lpstr>#2 - Sample and Action Tracker</vt:lpstr>
      <vt:lpstr>#3 - State Report - Auto-Calc</vt:lpstr>
      <vt:lpstr>#4 - Glossary</vt:lpstr>
      <vt:lpstr>VDOE Drop Downs</vt:lpstr>
      <vt:lpstr>Table1</vt:lpstr>
      <vt:lpstr>HIDE DROP DOWNS</vt:lpstr>
      <vt:lpstr>EXTRA DROP DOWNS</vt:lpstr>
    </vt:vector>
  </TitlesOfParts>
  <Manager/>
  <Company>US 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3Ts Sampling eTracker for Schools</dc:title>
  <dc:subject>3Ts Sampling eTracker</dc:subject>
  <dc:creator>US EPA</dc:creator>
  <cp:keywords>3Ts Toolkit ; lead and copper in schools; U.S. EPA ; OGWDW ; recordkeeping ; sampling eTracker; training ; testing ; taking action; WIIN; 816-F-21-004</cp:keywords>
  <dc:description/>
  <cp:lastModifiedBy>Silva, Jessica (DOE)</cp:lastModifiedBy>
  <cp:revision/>
  <dcterms:created xsi:type="dcterms:W3CDTF">2020-02-20T21:04:30Z</dcterms:created>
  <dcterms:modified xsi:type="dcterms:W3CDTF">2024-08-21T19:48:52Z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